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00657\Desktop\インボイス請求書関連ファイル\"/>
    </mc:Choice>
  </mc:AlternateContent>
  <xr:revisionPtr revIDLastSave="0" documentId="13_ncr:1_{3BEAF599-14B2-4200-8439-43E034108605}" xr6:coauthVersionLast="47" xr6:coauthVersionMax="47" xr10:uidLastSave="{00000000-0000-0000-0000-000000000000}"/>
  <bookViews>
    <workbookView xWindow="28680" yWindow="-120" windowWidth="29040" windowHeight="15720" tabRatio="949" xr2:uid="{00000000-000D-0000-FFFF-FFFF00000000}"/>
  </bookViews>
  <sheets>
    <sheet name="請求書（契約無）" sheetId="8" r:id="rId1"/>
    <sheet name="請求明細(契約無）" sheetId="9" r:id="rId2"/>
    <sheet name="精算書" sheetId="10" r:id="rId3"/>
    <sheet name="請求書（契約無） (記入例)" sheetId="15" r:id="rId4"/>
    <sheet name="請求明細(契約無） (記入例)" sheetId="17" r:id="rId5"/>
    <sheet name="精算書（記入例）" sheetId="11" r:id="rId6"/>
    <sheet name="P2.請求明細" sheetId="22" r:id="rId7"/>
    <sheet name="P3.請求明細" sheetId="23" r:id="rId8"/>
    <sheet name="P4.請求明細" sheetId="24" r:id="rId9"/>
    <sheet name="P5.請求明細" sheetId="25" r:id="rId10"/>
  </sheets>
  <definedNames>
    <definedName name="_xlnm.Print_Area" localSheetId="6">'P2.請求明細'!$A$1:$Q$62</definedName>
    <definedName name="_xlnm.Print_Area" localSheetId="7">'P3.請求明細'!$A$1:$Q$62</definedName>
    <definedName name="_xlnm.Print_Area" localSheetId="8">'P4.請求明細'!$A$1:$Q$62</definedName>
    <definedName name="_xlnm.Print_Area" localSheetId="9">'P5.請求明細'!$A$1:$Q$62</definedName>
    <definedName name="_xlnm.Print_Area" localSheetId="2">精算書!$A$1:$D$39</definedName>
    <definedName name="_xlnm.Print_Area" localSheetId="5">'精算書（記入例）'!$A$1:$T$36</definedName>
    <definedName name="_xlnm.Print_Area" localSheetId="0">'請求書（契約無）'!$A$1:$BI$84</definedName>
    <definedName name="_xlnm.Print_Area" localSheetId="3">'請求書（契約無） (記入例)'!$A$1:$BI$42</definedName>
    <definedName name="_xlnm.Print_Area" localSheetId="1">'請求明細(契約無）'!$A$1:$Q$62</definedName>
    <definedName name="_xlnm.Print_Area" localSheetId="4">'請求明細(契約無） (記入例)'!$A$1:$Q$31</definedName>
    <definedName name="_xlnm.Print_Titles" localSheetId="2">精算書!$1:$9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9" i="15" l="1"/>
  <c r="X33" i="15"/>
  <c r="AG35" i="15" s="1"/>
  <c r="H60" i="8"/>
  <c r="I57" i="8"/>
  <c r="AQ48" i="8" l="1"/>
  <c r="C4" i="9" l="1"/>
  <c r="B3" i="10" s="1"/>
  <c r="C6" i="9"/>
  <c r="C6" i="24" s="1"/>
  <c r="B5" i="10" l="1"/>
  <c r="C38" i="10" s="1"/>
  <c r="C6" i="23"/>
  <c r="C6" i="22"/>
  <c r="C4" i="25"/>
  <c r="C4" i="24"/>
  <c r="C6" i="25"/>
  <c r="C4" i="22"/>
  <c r="C4" i="23"/>
  <c r="F45" i="23"/>
  <c r="AT45" i="8" l="1"/>
  <c r="F35" i="11" l="1"/>
  <c r="F36" i="11" s="1"/>
  <c r="F55" i="9" l="1"/>
  <c r="F56" i="9"/>
  <c r="F44" i="9"/>
  <c r="F45" i="9"/>
  <c r="F46" i="9"/>
  <c r="F47" i="9"/>
  <c r="F48" i="9"/>
  <c r="F49" i="9"/>
  <c r="F50" i="9"/>
  <c r="F51" i="9"/>
  <c r="F52" i="9"/>
  <c r="F53" i="9"/>
  <c r="F54" i="9"/>
  <c r="F43" i="9"/>
  <c r="N58" i="25"/>
  <c r="I58" i="25"/>
  <c r="H58" i="25"/>
  <c r="F58" i="25"/>
  <c r="B58" i="25"/>
  <c r="N57" i="25"/>
  <c r="I57" i="25"/>
  <c r="H57" i="25"/>
  <c r="F57" i="25"/>
  <c r="B57" i="25"/>
  <c r="N56" i="25"/>
  <c r="I56" i="25"/>
  <c r="H56" i="25"/>
  <c r="F56" i="25"/>
  <c r="B56" i="25"/>
  <c r="N55" i="25"/>
  <c r="I55" i="25"/>
  <c r="H55" i="25"/>
  <c r="F55" i="25"/>
  <c r="B55" i="25"/>
  <c r="N54" i="25"/>
  <c r="I54" i="25"/>
  <c r="H54" i="25"/>
  <c r="F54" i="25"/>
  <c r="B54" i="25"/>
  <c r="N53" i="25"/>
  <c r="I53" i="25"/>
  <c r="H53" i="25"/>
  <c r="F53" i="25"/>
  <c r="B53" i="25"/>
  <c r="N52" i="25"/>
  <c r="I52" i="25"/>
  <c r="H52" i="25"/>
  <c r="F52" i="25"/>
  <c r="B52" i="25"/>
  <c r="N51" i="25"/>
  <c r="I51" i="25"/>
  <c r="H51" i="25"/>
  <c r="F51" i="25"/>
  <c r="B51" i="25"/>
  <c r="N50" i="25"/>
  <c r="I50" i="25"/>
  <c r="H50" i="25"/>
  <c r="F50" i="25"/>
  <c r="B50" i="25"/>
  <c r="N49" i="25"/>
  <c r="I49" i="25"/>
  <c r="H49" i="25"/>
  <c r="F49" i="25"/>
  <c r="B49" i="25"/>
  <c r="N48" i="25"/>
  <c r="I48" i="25"/>
  <c r="H48" i="25"/>
  <c r="F48" i="25"/>
  <c r="B48" i="25"/>
  <c r="N47" i="25"/>
  <c r="I47" i="25"/>
  <c r="H47" i="25"/>
  <c r="F47" i="25"/>
  <c r="B47" i="25"/>
  <c r="N46" i="25"/>
  <c r="I46" i="25"/>
  <c r="H46" i="25"/>
  <c r="F46" i="25"/>
  <c r="B46" i="25"/>
  <c r="N45" i="25"/>
  <c r="I45" i="25"/>
  <c r="H45" i="25"/>
  <c r="F45" i="25"/>
  <c r="B45" i="25"/>
  <c r="N44" i="25"/>
  <c r="I44" i="25"/>
  <c r="H44" i="25"/>
  <c r="F44" i="25"/>
  <c r="B44" i="25"/>
  <c r="N43" i="25"/>
  <c r="I43" i="25"/>
  <c r="H43" i="25"/>
  <c r="F43" i="25"/>
  <c r="B43" i="25"/>
  <c r="N42" i="25"/>
  <c r="I42" i="25"/>
  <c r="H42" i="25"/>
  <c r="F42" i="25"/>
  <c r="B42" i="25"/>
  <c r="Q32" i="25"/>
  <c r="K27" i="25"/>
  <c r="K58" i="25" s="1"/>
  <c r="K26" i="25"/>
  <c r="K57" i="25" s="1"/>
  <c r="K25" i="25"/>
  <c r="K56" i="25" s="1"/>
  <c r="K24" i="25"/>
  <c r="K55" i="25" s="1"/>
  <c r="K23" i="25"/>
  <c r="K54" i="25" s="1"/>
  <c r="K22" i="25"/>
  <c r="K53" i="25" s="1"/>
  <c r="K21" i="25"/>
  <c r="K52" i="25" s="1"/>
  <c r="K20" i="25"/>
  <c r="K51" i="25" s="1"/>
  <c r="K19" i="25"/>
  <c r="K50" i="25" s="1"/>
  <c r="K18" i="25"/>
  <c r="K49" i="25" s="1"/>
  <c r="K17" i="25"/>
  <c r="K48" i="25" s="1"/>
  <c r="K16" i="25"/>
  <c r="K47" i="25" s="1"/>
  <c r="K15" i="25"/>
  <c r="K46" i="25" s="1"/>
  <c r="K14" i="25"/>
  <c r="K45" i="25" s="1"/>
  <c r="K13" i="25"/>
  <c r="K44" i="25" s="1"/>
  <c r="K12" i="25"/>
  <c r="K43" i="25" s="1"/>
  <c r="K11" i="25"/>
  <c r="P4" i="25"/>
  <c r="P35" i="25" s="1"/>
  <c r="N4" i="25"/>
  <c r="N35" i="25" s="1"/>
  <c r="N58" i="24"/>
  <c r="I58" i="24"/>
  <c r="H58" i="24"/>
  <c r="F58" i="24"/>
  <c r="B58" i="24"/>
  <c r="N57" i="24"/>
  <c r="I57" i="24"/>
  <c r="H57" i="24"/>
  <c r="F57" i="24"/>
  <c r="B57" i="24"/>
  <c r="N56" i="24"/>
  <c r="I56" i="24"/>
  <c r="H56" i="24"/>
  <c r="F56" i="24"/>
  <c r="B56" i="24"/>
  <c r="N55" i="24"/>
  <c r="I55" i="24"/>
  <c r="H55" i="24"/>
  <c r="F55" i="24"/>
  <c r="B55" i="24"/>
  <c r="N54" i="24"/>
  <c r="I54" i="24"/>
  <c r="H54" i="24"/>
  <c r="F54" i="24"/>
  <c r="B54" i="24"/>
  <c r="N53" i="24"/>
  <c r="I53" i="24"/>
  <c r="H53" i="24"/>
  <c r="F53" i="24"/>
  <c r="B53" i="24"/>
  <c r="N52" i="24"/>
  <c r="I52" i="24"/>
  <c r="H52" i="24"/>
  <c r="F52" i="24"/>
  <c r="B52" i="24"/>
  <c r="N51" i="24"/>
  <c r="I51" i="24"/>
  <c r="H51" i="24"/>
  <c r="F51" i="24"/>
  <c r="B51" i="24"/>
  <c r="N50" i="24"/>
  <c r="I50" i="24"/>
  <c r="H50" i="24"/>
  <c r="F50" i="24"/>
  <c r="B50" i="24"/>
  <c r="N49" i="24"/>
  <c r="I49" i="24"/>
  <c r="H49" i="24"/>
  <c r="F49" i="24"/>
  <c r="B49" i="24"/>
  <c r="N48" i="24"/>
  <c r="I48" i="24"/>
  <c r="H48" i="24"/>
  <c r="F48" i="24"/>
  <c r="B48" i="24"/>
  <c r="N47" i="24"/>
  <c r="I47" i="24"/>
  <c r="H47" i="24"/>
  <c r="F47" i="24"/>
  <c r="B47" i="24"/>
  <c r="N46" i="24"/>
  <c r="I46" i="24"/>
  <c r="H46" i="24"/>
  <c r="F46" i="24"/>
  <c r="B46" i="24"/>
  <c r="N45" i="24"/>
  <c r="I45" i="24"/>
  <c r="H45" i="24"/>
  <c r="F45" i="24"/>
  <c r="B45" i="24"/>
  <c r="N44" i="24"/>
  <c r="I44" i="24"/>
  <c r="H44" i="24"/>
  <c r="F44" i="24"/>
  <c r="B44" i="24"/>
  <c r="N43" i="24"/>
  <c r="I43" i="24"/>
  <c r="H43" i="24"/>
  <c r="F43" i="24"/>
  <c r="B43" i="24"/>
  <c r="N42" i="24"/>
  <c r="I42" i="24"/>
  <c r="H42" i="24"/>
  <c r="F42" i="24"/>
  <c r="B42" i="24"/>
  <c r="Q32" i="24"/>
  <c r="K27" i="24"/>
  <c r="K58" i="24" s="1"/>
  <c r="K26" i="24"/>
  <c r="K57" i="24" s="1"/>
  <c r="K25" i="24"/>
  <c r="K56" i="24" s="1"/>
  <c r="K24" i="24"/>
  <c r="K55" i="24" s="1"/>
  <c r="K23" i="24"/>
  <c r="K54" i="24" s="1"/>
  <c r="K22" i="24"/>
  <c r="K53" i="24" s="1"/>
  <c r="K21" i="24"/>
  <c r="K52" i="24" s="1"/>
  <c r="K20" i="24"/>
  <c r="K51" i="24" s="1"/>
  <c r="K19" i="24"/>
  <c r="K50" i="24" s="1"/>
  <c r="K18" i="24"/>
  <c r="K49" i="24" s="1"/>
  <c r="K17" i="24"/>
  <c r="K48" i="24" s="1"/>
  <c r="K16" i="24"/>
  <c r="K47" i="24" s="1"/>
  <c r="K15" i="24"/>
  <c r="K46" i="24" s="1"/>
  <c r="K14" i="24"/>
  <c r="K45" i="24" s="1"/>
  <c r="K13" i="24"/>
  <c r="K44" i="24" s="1"/>
  <c r="K12" i="24"/>
  <c r="K43" i="24" s="1"/>
  <c r="K11" i="24"/>
  <c r="P4" i="24"/>
  <c r="P35" i="24" s="1"/>
  <c r="N4" i="24"/>
  <c r="N35" i="24" s="1"/>
  <c r="N58" i="23"/>
  <c r="I58" i="23"/>
  <c r="H58" i="23"/>
  <c r="F58" i="23"/>
  <c r="B58" i="23"/>
  <c r="N57" i="23"/>
  <c r="I57" i="23"/>
  <c r="H57" i="23"/>
  <c r="F57" i="23"/>
  <c r="B57" i="23"/>
  <c r="N56" i="23"/>
  <c r="I56" i="23"/>
  <c r="H56" i="23"/>
  <c r="F56" i="23"/>
  <c r="B56" i="23"/>
  <c r="N55" i="23"/>
  <c r="I55" i="23"/>
  <c r="H55" i="23"/>
  <c r="F55" i="23"/>
  <c r="B55" i="23"/>
  <c r="N54" i="23"/>
  <c r="I54" i="23"/>
  <c r="H54" i="23"/>
  <c r="F54" i="23"/>
  <c r="B54" i="23"/>
  <c r="N53" i="23"/>
  <c r="I53" i="23"/>
  <c r="H53" i="23"/>
  <c r="F53" i="23"/>
  <c r="B53" i="23"/>
  <c r="N52" i="23"/>
  <c r="I52" i="23"/>
  <c r="H52" i="23"/>
  <c r="F52" i="23"/>
  <c r="B52" i="23"/>
  <c r="N51" i="23"/>
  <c r="I51" i="23"/>
  <c r="H51" i="23"/>
  <c r="F51" i="23"/>
  <c r="B51" i="23"/>
  <c r="N50" i="23"/>
  <c r="I50" i="23"/>
  <c r="H50" i="23"/>
  <c r="F50" i="23"/>
  <c r="B50" i="23"/>
  <c r="N49" i="23"/>
  <c r="I49" i="23"/>
  <c r="H49" i="23"/>
  <c r="F49" i="23"/>
  <c r="B49" i="23"/>
  <c r="N48" i="23"/>
  <c r="I48" i="23"/>
  <c r="H48" i="23"/>
  <c r="F48" i="23"/>
  <c r="B48" i="23"/>
  <c r="N47" i="23"/>
  <c r="I47" i="23"/>
  <c r="H47" i="23"/>
  <c r="F47" i="23"/>
  <c r="B47" i="23"/>
  <c r="N46" i="23"/>
  <c r="I46" i="23"/>
  <c r="H46" i="23"/>
  <c r="F46" i="23"/>
  <c r="B46" i="23"/>
  <c r="N45" i="23"/>
  <c r="I45" i="23"/>
  <c r="H45" i="23"/>
  <c r="B45" i="23"/>
  <c r="N44" i="23"/>
  <c r="I44" i="23"/>
  <c r="H44" i="23"/>
  <c r="F44" i="23"/>
  <c r="B44" i="23"/>
  <c r="N43" i="23"/>
  <c r="I43" i="23"/>
  <c r="H43" i="23"/>
  <c r="F43" i="23"/>
  <c r="B43" i="23"/>
  <c r="N42" i="23"/>
  <c r="I42" i="23"/>
  <c r="H42" i="23"/>
  <c r="F42" i="23"/>
  <c r="B42" i="23"/>
  <c r="Q32" i="23"/>
  <c r="K27" i="23"/>
  <c r="K58" i="23" s="1"/>
  <c r="K26" i="23"/>
  <c r="K57" i="23" s="1"/>
  <c r="K25" i="23"/>
  <c r="K56" i="23" s="1"/>
  <c r="K24" i="23"/>
  <c r="K55" i="23" s="1"/>
  <c r="K23" i="23"/>
  <c r="K54" i="23" s="1"/>
  <c r="K22" i="23"/>
  <c r="K53" i="23" s="1"/>
  <c r="K21" i="23"/>
  <c r="K52" i="23" s="1"/>
  <c r="K20" i="23"/>
  <c r="K51" i="23" s="1"/>
  <c r="K19" i="23"/>
  <c r="K50" i="23" s="1"/>
  <c r="K18" i="23"/>
  <c r="K49" i="23" s="1"/>
  <c r="K17" i="23"/>
  <c r="K48" i="23" s="1"/>
  <c r="K16" i="23"/>
  <c r="K47" i="23" s="1"/>
  <c r="K15" i="23"/>
  <c r="K46" i="23" s="1"/>
  <c r="K14" i="23"/>
  <c r="K45" i="23" s="1"/>
  <c r="K13" i="23"/>
  <c r="K44" i="23" s="1"/>
  <c r="K12" i="23"/>
  <c r="K43" i="23" s="1"/>
  <c r="K11" i="23"/>
  <c r="P4" i="23"/>
  <c r="P35" i="23" s="1"/>
  <c r="N4" i="23"/>
  <c r="N35" i="23" s="1"/>
  <c r="Q32" i="9"/>
  <c r="Q32" i="22"/>
  <c r="N58" i="22"/>
  <c r="I58" i="22"/>
  <c r="H58" i="22"/>
  <c r="F58" i="22"/>
  <c r="B58" i="22"/>
  <c r="N57" i="22"/>
  <c r="I57" i="22"/>
  <c r="H57" i="22"/>
  <c r="F57" i="22"/>
  <c r="B57" i="22"/>
  <c r="N56" i="22"/>
  <c r="I56" i="22"/>
  <c r="H56" i="22"/>
  <c r="F56" i="22"/>
  <c r="B56" i="22"/>
  <c r="N55" i="22"/>
  <c r="I55" i="22"/>
  <c r="H55" i="22"/>
  <c r="F55" i="22"/>
  <c r="B55" i="22"/>
  <c r="N54" i="22"/>
  <c r="I54" i="22"/>
  <c r="H54" i="22"/>
  <c r="F54" i="22"/>
  <c r="B54" i="22"/>
  <c r="N53" i="22"/>
  <c r="I53" i="22"/>
  <c r="H53" i="22"/>
  <c r="F53" i="22"/>
  <c r="B53" i="22"/>
  <c r="N52" i="22"/>
  <c r="I52" i="22"/>
  <c r="H52" i="22"/>
  <c r="F52" i="22"/>
  <c r="B52" i="22"/>
  <c r="N51" i="22"/>
  <c r="I51" i="22"/>
  <c r="H51" i="22"/>
  <c r="F51" i="22"/>
  <c r="B51" i="22"/>
  <c r="N50" i="22"/>
  <c r="I50" i="22"/>
  <c r="H50" i="22"/>
  <c r="F50" i="22"/>
  <c r="B50" i="22"/>
  <c r="N49" i="22"/>
  <c r="I49" i="22"/>
  <c r="H49" i="22"/>
  <c r="F49" i="22"/>
  <c r="B49" i="22"/>
  <c r="N48" i="22"/>
  <c r="I48" i="22"/>
  <c r="H48" i="22"/>
  <c r="F48" i="22"/>
  <c r="B48" i="22"/>
  <c r="N47" i="22"/>
  <c r="I47" i="22"/>
  <c r="H47" i="22"/>
  <c r="F47" i="22"/>
  <c r="B47" i="22"/>
  <c r="N46" i="22"/>
  <c r="I46" i="22"/>
  <c r="H46" i="22"/>
  <c r="F46" i="22"/>
  <c r="B46" i="22"/>
  <c r="N45" i="22"/>
  <c r="I45" i="22"/>
  <c r="H45" i="22"/>
  <c r="F45" i="22"/>
  <c r="B45" i="22"/>
  <c r="N44" i="22"/>
  <c r="I44" i="22"/>
  <c r="H44" i="22"/>
  <c r="F44" i="22"/>
  <c r="B44" i="22"/>
  <c r="N43" i="22"/>
  <c r="I43" i="22"/>
  <c r="H43" i="22"/>
  <c r="F43" i="22"/>
  <c r="B43" i="22"/>
  <c r="N42" i="22"/>
  <c r="I42" i="22"/>
  <c r="H42" i="22"/>
  <c r="F42" i="22"/>
  <c r="B42" i="22"/>
  <c r="K27" i="22"/>
  <c r="K58" i="22" s="1"/>
  <c r="K26" i="22"/>
  <c r="K57" i="22" s="1"/>
  <c r="K25" i="22"/>
  <c r="K56" i="22" s="1"/>
  <c r="K24" i="22"/>
  <c r="K55" i="22" s="1"/>
  <c r="K23" i="22"/>
  <c r="K54" i="22" s="1"/>
  <c r="K22" i="22"/>
  <c r="K21" i="22"/>
  <c r="K52" i="22" s="1"/>
  <c r="K20" i="22"/>
  <c r="K51" i="22" s="1"/>
  <c r="K19" i="22"/>
  <c r="K50" i="22" s="1"/>
  <c r="K18" i="22"/>
  <c r="K49" i="22" s="1"/>
  <c r="K17" i="22"/>
  <c r="K48" i="22" s="1"/>
  <c r="K16" i="22"/>
  <c r="K47" i="22" s="1"/>
  <c r="K15" i="22"/>
  <c r="K46" i="22" s="1"/>
  <c r="K14" i="22"/>
  <c r="K45" i="22" s="1"/>
  <c r="K13" i="22"/>
  <c r="K44" i="22" s="1"/>
  <c r="K12" i="22"/>
  <c r="K43" i="22" s="1"/>
  <c r="K11" i="22"/>
  <c r="P4" i="22"/>
  <c r="P35" i="22" s="1"/>
  <c r="N4" i="22"/>
  <c r="N35" i="22" s="1"/>
  <c r="N58" i="9"/>
  <c r="I58" i="9"/>
  <c r="H58" i="9"/>
  <c r="F58" i="9"/>
  <c r="B58" i="9"/>
  <c r="K27" i="9"/>
  <c r="N43" i="9"/>
  <c r="N44" i="9"/>
  <c r="N45" i="9"/>
  <c r="N46" i="9"/>
  <c r="N47" i="9"/>
  <c r="N48" i="9"/>
  <c r="N49" i="9"/>
  <c r="N50" i="9"/>
  <c r="N51" i="9"/>
  <c r="N52" i="9"/>
  <c r="N53" i="9"/>
  <c r="N54" i="9"/>
  <c r="N55" i="9"/>
  <c r="N56" i="9"/>
  <c r="N57" i="9"/>
  <c r="N42" i="9"/>
  <c r="I43" i="9"/>
  <c r="I44" i="9"/>
  <c r="I45" i="9"/>
  <c r="I46" i="9"/>
  <c r="I47" i="9"/>
  <c r="I48" i="9"/>
  <c r="I49" i="9"/>
  <c r="I50" i="9"/>
  <c r="I51" i="9"/>
  <c r="I52" i="9"/>
  <c r="I53" i="9"/>
  <c r="I54" i="9"/>
  <c r="I55" i="9"/>
  <c r="I56" i="9"/>
  <c r="I57" i="9"/>
  <c r="I42" i="9"/>
  <c r="H43" i="9"/>
  <c r="H44" i="9"/>
  <c r="H45" i="9"/>
  <c r="H46" i="9"/>
  <c r="H47" i="9"/>
  <c r="H48" i="9"/>
  <c r="H49" i="9"/>
  <c r="H50" i="9"/>
  <c r="H51" i="9"/>
  <c r="H52" i="9"/>
  <c r="H53" i="9"/>
  <c r="H54" i="9"/>
  <c r="H55" i="9"/>
  <c r="H56" i="9"/>
  <c r="H57" i="9"/>
  <c r="H42" i="9"/>
  <c r="F57" i="9"/>
  <c r="F42" i="9"/>
  <c r="B42" i="9"/>
  <c r="B43" i="9"/>
  <c r="B44" i="9"/>
  <c r="B45" i="9"/>
  <c r="B46" i="9"/>
  <c r="B47" i="9"/>
  <c r="B48" i="9"/>
  <c r="B49" i="9"/>
  <c r="B50" i="9"/>
  <c r="B51" i="9"/>
  <c r="B52" i="9"/>
  <c r="B53" i="9"/>
  <c r="B54" i="9"/>
  <c r="B55" i="9"/>
  <c r="B56" i="9"/>
  <c r="B57" i="9"/>
  <c r="K28" i="22" l="1"/>
  <c r="K28" i="23"/>
  <c r="K28" i="24"/>
  <c r="K28" i="25"/>
  <c r="C37" i="23"/>
  <c r="C37" i="22"/>
  <c r="C37" i="24"/>
  <c r="C37" i="25"/>
  <c r="K58" i="9"/>
  <c r="K53" i="22"/>
  <c r="K42" i="25"/>
  <c r="K59" i="25" s="1"/>
  <c r="K42" i="24"/>
  <c r="K59" i="24" s="1"/>
  <c r="K42" i="23"/>
  <c r="K59" i="23" s="1"/>
  <c r="K42" i="22"/>
  <c r="U71" i="8"/>
  <c r="Z66" i="8"/>
  <c r="K65" i="8"/>
  <c r="M65" i="8"/>
  <c r="O65" i="8"/>
  <c r="Q65" i="8"/>
  <c r="S65" i="8"/>
  <c r="U65" i="8"/>
  <c r="I65" i="8"/>
  <c r="C66" i="8"/>
  <c r="Z63" i="8"/>
  <c r="F63" i="8"/>
  <c r="AC60" i="8"/>
  <c r="AC59" i="8"/>
  <c r="I55" i="8"/>
  <c r="I54" i="8"/>
  <c r="T50" i="8"/>
  <c r="J50" i="8"/>
  <c r="AZ67" i="8"/>
  <c r="K59" i="22" l="1"/>
  <c r="AV6" i="8" l="1"/>
  <c r="AV6" i="15"/>
  <c r="B5" i="11" l="1"/>
  <c r="B3" i="11"/>
  <c r="N4" i="17"/>
  <c r="P4" i="17"/>
  <c r="K11" i="17"/>
  <c r="C6" i="17"/>
  <c r="C4" i="17"/>
  <c r="K12" i="17"/>
  <c r="K14" i="17"/>
  <c r="K15" i="17"/>
  <c r="K16" i="17"/>
  <c r="K17" i="17"/>
  <c r="K18" i="17"/>
  <c r="K19" i="17"/>
  <c r="K20" i="17"/>
  <c r="K21" i="17"/>
  <c r="K22" i="17"/>
  <c r="K23" i="17"/>
  <c r="K24" i="17"/>
  <c r="K25" i="17"/>
  <c r="K26" i="17"/>
  <c r="K27" i="17"/>
  <c r="K13" i="9"/>
  <c r="K44" i="9" s="1"/>
  <c r="K14" i="9"/>
  <c r="K45" i="9" s="1"/>
  <c r="K17" i="9"/>
  <c r="K48" i="9" s="1"/>
  <c r="K18" i="9"/>
  <c r="K49" i="9" s="1"/>
  <c r="K19" i="9"/>
  <c r="K50" i="9" s="1"/>
  <c r="K20" i="9"/>
  <c r="K51" i="9" s="1"/>
  <c r="K21" i="9"/>
  <c r="K52" i="9" s="1"/>
  <c r="K22" i="9"/>
  <c r="K53" i="9" s="1"/>
  <c r="K23" i="9"/>
  <c r="K54" i="9" s="1"/>
  <c r="K24" i="9"/>
  <c r="K55" i="9" s="1"/>
  <c r="K25" i="9"/>
  <c r="K56" i="9" s="1"/>
  <c r="K26" i="9"/>
  <c r="K57" i="9" s="1"/>
  <c r="AZ25" i="15"/>
  <c r="AT23" i="15" s="1"/>
  <c r="AT25" i="15"/>
  <c r="Z20" i="15"/>
  <c r="Z23" i="15"/>
  <c r="F20" i="15"/>
  <c r="K16" i="9" l="1"/>
  <c r="K47" i="9" s="1"/>
  <c r="K15" i="9" l="1"/>
  <c r="K46" i="9" s="1"/>
  <c r="C39" i="10" l="1"/>
  <c r="K11" i="9" s="1"/>
  <c r="K42" i="9" s="1"/>
  <c r="K12" i="9"/>
  <c r="K28" i="9" l="1"/>
  <c r="K43" i="9"/>
  <c r="K59" i="9" s="1"/>
  <c r="K13" i="17"/>
  <c r="K28" i="17" s="1"/>
  <c r="X31" i="15" l="1"/>
  <c r="K30" i="17"/>
  <c r="P4" i="9"/>
  <c r="P35" i="9" s="1"/>
  <c r="N4" i="9"/>
  <c r="N35" i="9" s="1"/>
  <c r="K30" i="9"/>
  <c r="K61" i="9" l="1"/>
  <c r="X31" i="8"/>
  <c r="X33" i="8" s="1"/>
  <c r="AG35" i="8" s="1"/>
  <c r="C37" i="9"/>
  <c r="AT15" i="15"/>
  <c r="C35" i="24"/>
  <c r="C35" i="22"/>
  <c r="C35" i="25"/>
  <c r="C35" i="9"/>
  <c r="C35" i="23"/>
  <c r="AZ25" i="8"/>
  <c r="AT23" i="8" s="1"/>
  <c r="Z23" i="8"/>
  <c r="Z20" i="8"/>
  <c r="F20" i="8"/>
  <c r="AT15" i="8" l="1"/>
  <c r="AT17" i="8" s="1"/>
  <c r="AT19" i="8" s="1"/>
  <c r="AT25" i="8" s="1"/>
  <c r="AT17" i="15"/>
  <c r="Z65" i="8"/>
  <c r="Z62" i="8"/>
  <c r="F62" i="8"/>
  <c r="AG77" i="8" l="1"/>
  <c r="X75" i="8"/>
  <c r="X7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200-000001000000}">
      <text>
        <r>
          <rPr>
            <b/>
            <sz val="10"/>
            <color indexed="81"/>
            <rFont val="ＭＳ Ｐゴシック"/>
            <family val="3"/>
            <charset val="128"/>
          </rPr>
          <t>選択または直接入力
どちらでも可能です。</t>
        </r>
      </text>
    </comment>
    <comment ref="N11" authorId="0" shapeId="0" xr:uid="{00000000-0006-0000-02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800-000001000000}">
      <text>
        <r>
          <rPr>
            <b/>
            <sz val="10"/>
            <color indexed="81"/>
            <rFont val="ＭＳ Ｐゴシック"/>
            <family val="3"/>
            <charset val="128"/>
          </rPr>
          <t>選択または直接入力
どちらでも可能です。</t>
        </r>
      </text>
    </comment>
    <comment ref="N11" authorId="0" shapeId="0" xr:uid="{00000000-0006-0000-08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900-000001000000}">
      <text>
        <r>
          <rPr>
            <b/>
            <sz val="10"/>
            <color indexed="81"/>
            <rFont val="ＭＳ Ｐゴシック"/>
            <family val="3"/>
            <charset val="128"/>
          </rPr>
          <t>選択または直接入力
どちらでも可能です。</t>
        </r>
      </text>
    </comment>
    <comment ref="N11" authorId="0" shapeId="0" xr:uid="{00000000-0006-0000-09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A00-000001000000}">
      <text>
        <r>
          <rPr>
            <b/>
            <sz val="10"/>
            <color indexed="81"/>
            <rFont val="ＭＳ Ｐゴシック"/>
            <family val="3"/>
            <charset val="128"/>
          </rPr>
          <t>選択または直接入力
どちらでも可能です。</t>
        </r>
      </text>
    </comment>
    <comment ref="N11" authorId="0" shapeId="0" xr:uid="{00000000-0006-0000-0A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U-Nene</author>
  </authors>
  <commentList>
    <comment ref="H11" authorId="0" shapeId="0" xr:uid="{00000000-0006-0000-0B00-000001000000}">
      <text>
        <r>
          <rPr>
            <b/>
            <sz val="10"/>
            <color indexed="81"/>
            <rFont val="ＭＳ Ｐゴシック"/>
            <family val="3"/>
            <charset val="128"/>
          </rPr>
          <t>選択または直接入力
どちらでも可能です。</t>
        </r>
      </text>
    </comment>
    <comment ref="N11" authorId="0" shapeId="0" xr:uid="{00000000-0006-0000-0B00-000002000000}">
      <text>
        <r>
          <rPr>
            <b/>
            <sz val="10"/>
            <color indexed="81"/>
            <rFont val="ＭＳ Ｐゴシック"/>
            <family val="3"/>
            <charset val="128"/>
          </rPr>
          <t>駐車場代、ガソリン代、高速代等を請求される際は、
『 別紙精算書参照 』を選択してください。</t>
        </r>
      </text>
    </comment>
  </commentList>
</comments>
</file>

<file path=xl/sharedStrings.xml><?xml version="1.0" encoding="utf-8"?>
<sst xmlns="http://schemas.openxmlformats.org/spreadsheetml/2006/main" count="591" uniqueCount="158">
  <si>
    <t>請　 求 　書</t>
    <rPh sb="0" eb="1">
      <t>ショウ</t>
    </rPh>
    <rPh sb="3" eb="4">
      <t>モトム</t>
    </rPh>
    <rPh sb="6" eb="7">
      <t>ショ</t>
    </rPh>
    <phoneticPr fontId="3"/>
  </si>
  <si>
    <t>取引先コード</t>
    <rPh sb="0" eb="2">
      <t>トリヒキ</t>
    </rPh>
    <rPh sb="2" eb="3">
      <t>サキ</t>
    </rPh>
    <phoneticPr fontId="3"/>
  </si>
  <si>
    <t>区分</t>
    <rPh sb="0" eb="2">
      <t>クブン</t>
    </rPh>
    <phoneticPr fontId="3"/>
  </si>
  <si>
    <t>外注 ・ 材料 ・ その他</t>
    <rPh sb="0" eb="2">
      <t>ガイチュウ</t>
    </rPh>
    <rPh sb="5" eb="7">
      <t>ザイリョウ</t>
    </rPh>
    <rPh sb="12" eb="13">
      <t>タ</t>
    </rPh>
    <phoneticPr fontId="3"/>
  </si>
  <si>
    <r>
      <t>株式会社コンステック　</t>
    </r>
    <r>
      <rPr>
        <b/>
        <sz val="14"/>
        <color indexed="8"/>
        <rFont val="ＭＳ 明朝"/>
        <family val="1"/>
        <charset val="128"/>
      </rPr>
      <t>御 中</t>
    </r>
    <rPh sb="0" eb="4">
      <t>カブシキガイシャ</t>
    </rPh>
    <phoneticPr fontId="3"/>
  </si>
  <si>
    <t>工事 №</t>
    <rPh sb="0" eb="2">
      <t>コウジ</t>
    </rPh>
    <phoneticPr fontId="3"/>
  </si>
  <si>
    <t>現　場　略　称</t>
    <rPh sb="0" eb="1">
      <t>ウツツ</t>
    </rPh>
    <rPh sb="2" eb="3">
      <t>バ</t>
    </rPh>
    <rPh sb="4" eb="5">
      <t>リャク</t>
    </rPh>
    <rPh sb="6" eb="7">
      <t>ショウ</t>
    </rPh>
    <phoneticPr fontId="3"/>
  </si>
  <si>
    <t>下記の通り御請求申し上げます。</t>
    <phoneticPr fontId="3"/>
  </si>
  <si>
    <t>項　　目</t>
    <rPh sb="0" eb="1">
      <t>コウ</t>
    </rPh>
    <rPh sb="3" eb="4">
      <t>メ</t>
    </rPh>
    <phoneticPr fontId="3"/>
  </si>
  <si>
    <t>金　　額</t>
    <rPh sb="0" eb="1">
      <t>キン</t>
    </rPh>
    <rPh sb="3" eb="4">
      <t>ガク</t>
    </rPh>
    <phoneticPr fontId="3"/>
  </si>
  <si>
    <t>立替引去内訳</t>
    <rPh sb="0" eb="2">
      <t>タテカエ</t>
    </rPh>
    <rPh sb="2" eb="3">
      <t>ヒ</t>
    </rPh>
    <rPh sb="3" eb="4">
      <t>サ</t>
    </rPh>
    <rPh sb="4" eb="6">
      <t>ウチワケ</t>
    </rPh>
    <phoneticPr fontId="3"/>
  </si>
  <si>
    <t>金　　額(税込)</t>
    <rPh sb="0" eb="1">
      <t>キン</t>
    </rPh>
    <rPh sb="3" eb="4">
      <t>ガク</t>
    </rPh>
    <rPh sb="5" eb="7">
      <t>ゼイコ</t>
    </rPh>
    <phoneticPr fontId="3"/>
  </si>
  <si>
    <t>備　考</t>
    <rPh sb="0" eb="1">
      <t>ソノウ</t>
    </rPh>
    <rPh sb="2" eb="3">
      <t>コウ</t>
    </rPh>
    <phoneticPr fontId="3"/>
  </si>
  <si>
    <t>契約金額(税抜)</t>
    <rPh sb="0" eb="2">
      <t>ケイヤク</t>
    </rPh>
    <rPh sb="2" eb="4">
      <t>キンガク</t>
    </rPh>
    <rPh sb="5" eb="6">
      <t>ゼイ</t>
    </rPh>
    <rPh sb="6" eb="7">
      <t>ヌ</t>
    </rPh>
    <phoneticPr fontId="3"/>
  </si>
  <si>
    <t>請  求  者</t>
    <rPh sb="0" eb="1">
      <t>ショウ</t>
    </rPh>
    <rPh sb="3" eb="4">
      <t>モトム</t>
    </rPh>
    <rPh sb="6" eb="7">
      <t>シャ</t>
    </rPh>
    <phoneticPr fontId="3"/>
  </si>
  <si>
    <t xml:space="preserve"> 〒</t>
    <phoneticPr fontId="3"/>
  </si>
  <si>
    <t xml:space="preserve"> 住所</t>
    <rPh sb="1" eb="3">
      <t>ジュウショ</t>
    </rPh>
    <phoneticPr fontId="3"/>
  </si>
  <si>
    <t>既払累計(税抜)</t>
    <rPh sb="0" eb="2">
      <t>キバラ</t>
    </rPh>
    <rPh sb="2" eb="4">
      <t>ルイケイ</t>
    </rPh>
    <rPh sb="5" eb="6">
      <t>ゼイ</t>
    </rPh>
    <rPh sb="6" eb="7">
      <t>ヌ</t>
    </rPh>
    <phoneticPr fontId="3"/>
  </si>
  <si>
    <t xml:space="preserve"> 社名</t>
    <rPh sb="1" eb="3">
      <t>シャメイ</t>
    </rPh>
    <phoneticPr fontId="3"/>
  </si>
  <si>
    <t>㊞</t>
    <phoneticPr fontId="3"/>
  </si>
  <si>
    <t>今回請求額(税抜)</t>
    <rPh sb="0" eb="2">
      <t>コンカイ</t>
    </rPh>
    <rPh sb="2" eb="4">
      <t>セイキュウ</t>
    </rPh>
    <rPh sb="4" eb="5">
      <t>ガク</t>
    </rPh>
    <rPh sb="6" eb="7">
      <t>ゼイ</t>
    </rPh>
    <rPh sb="7" eb="8">
      <t>ヌ</t>
    </rPh>
    <phoneticPr fontId="3"/>
  </si>
  <si>
    <t>フリガナ</t>
    <phoneticPr fontId="3"/>
  </si>
  <si>
    <t>振込先銀行名</t>
    <rPh sb="0" eb="2">
      <t>フリコミ</t>
    </rPh>
    <rPh sb="2" eb="3">
      <t>サキ</t>
    </rPh>
    <rPh sb="3" eb="6">
      <t>ギンコウメイ</t>
    </rPh>
    <phoneticPr fontId="3"/>
  </si>
  <si>
    <t>支店名</t>
    <rPh sb="0" eb="3">
      <t>シテンメイ</t>
    </rPh>
    <phoneticPr fontId="3"/>
  </si>
  <si>
    <t>※承認金額(税込)</t>
    <rPh sb="1" eb="3">
      <t>ショウニン</t>
    </rPh>
    <rPh sb="3" eb="5">
      <t>キンガク</t>
    </rPh>
    <rPh sb="6" eb="8">
      <t>ゼイコ</t>
    </rPh>
    <phoneticPr fontId="3"/>
  </si>
  <si>
    <t>1.普通</t>
    <rPh sb="2" eb="4">
      <t>フツウ</t>
    </rPh>
    <phoneticPr fontId="3"/>
  </si>
  <si>
    <t>口座番号</t>
    <rPh sb="0" eb="2">
      <t>コウザ</t>
    </rPh>
    <rPh sb="2" eb="4">
      <t>バンゴウ</t>
    </rPh>
    <phoneticPr fontId="3"/>
  </si>
  <si>
    <t>※引去金額(税込)</t>
    <rPh sb="1" eb="2">
      <t>ヒ</t>
    </rPh>
    <rPh sb="2" eb="3">
      <t>サ</t>
    </rPh>
    <rPh sb="3" eb="5">
      <t>キンガク</t>
    </rPh>
    <rPh sb="6" eb="8">
      <t>ゼイコ</t>
    </rPh>
    <phoneticPr fontId="3"/>
  </si>
  <si>
    <t>口座　　　名義</t>
    <rPh sb="0" eb="2">
      <t>コウザ</t>
    </rPh>
    <rPh sb="5" eb="7">
      <t>メイギ</t>
    </rPh>
    <phoneticPr fontId="3"/>
  </si>
  <si>
    <t>2.当座</t>
    <rPh sb="2" eb="4">
      <t>トウザ</t>
    </rPh>
    <phoneticPr fontId="3"/>
  </si>
  <si>
    <t>◇当月支払額(税込)</t>
    <rPh sb="1" eb="3">
      <t>トウゲツ</t>
    </rPh>
    <rPh sb="3" eb="5">
      <t>シハライ</t>
    </rPh>
    <rPh sb="5" eb="6">
      <t>ガク</t>
    </rPh>
    <rPh sb="7" eb="9">
      <t>ゼイコ</t>
    </rPh>
    <phoneticPr fontId="3"/>
  </si>
  <si>
    <t>①今回請求額</t>
    <rPh sb="1" eb="3">
      <t>コンカイ</t>
    </rPh>
    <phoneticPr fontId="3"/>
  </si>
  <si>
    <t>請求書合計枚数</t>
    <rPh sb="0" eb="2">
      <t>セイキュウ</t>
    </rPh>
    <rPh sb="2" eb="3">
      <t>ショ</t>
    </rPh>
    <rPh sb="3" eb="5">
      <t>ゴウケイ</t>
    </rPh>
    <rPh sb="5" eb="7">
      <t>マイスウ</t>
    </rPh>
    <phoneticPr fontId="3"/>
  </si>
  <si>
    <t xml:space="preserve">  枚</t>
    <rPh sb="2" eb="3">
      <t>マイ</t>
    </rPh>
    <phoneticPr fontId="3"/>
  </si>
  <si>
    <t>金　額(税抜)</t>
    <rPh sb="0" eb="1">
      <t>キン</t>
    </rPh>
    <rPh sb="2" eb="3">
      <t>ガク</t>
    </rPh>
    <rPh sb="4" eb="5">
      <t>ゼイ</t>
    </rPh>
    <rPh sb="5" eb="6">
      <t>ヌ</t>
    </rPh>
    <phoneticPr fontId="3"/>
  </si>
  <si>
    <t>￥</t>
    <phoneticPr fontId="3"/>
  </si>
  <si>
    <t>　　　支　払　日　　　</t>
    <rPh sb="3" eb="4">
      <t>シ</t>
    </rPh>
    <rPh sb="5" eb="6">
      <t>バライ</t>
    </rPh>
    <rPh sb="7" eb="8">
      <t>ヒ</t>
    </rPh>
    <phoneticPr fontId="3"/>
  </si>
  <si>
    <t>　　　年　　　月　　　日</t>
    <phoneticPr fontId="3"/>
  </si>
  <si>
    <t>当月総支払額(税込)</t>
    <rPh sb="0" eb="2">
      <t>トウゲツ</t>
    </rPh>
    <rPh sb="2" eb="3">
      <t>ソウ</t>
    </rPh>
    <rPh sb="3" eb="5">
      <t>シハライ</t>
    </rPh>
    <rPh sb="5" eb="6">
      <t>ガク</t>
    </rPh>
    <rPh sb="7" eb="9">
      <t>ゼイコ</t>
    </rPh>
    <phoneticPr fontId="3"/>
  </si>
  <si>
    <t xml:space="preserve">②契約金額(税抜) </t>
    <rPh sb="1" eb="3">
      <t>ケイヤク</t>
    </rPh>
    <rPh sb="3" eb="5">
      <t>キンガク</t>
    </rPh>
    <rPh sb="6" eb="7">
      <t>ゼイ</t>
    </rPh>
    <rPh sb="7" eb="8">
      <t>ヌ</t>
    </rPh>
    <phoneticPr fontId="3"/>
  </si>
  <si>
    <t>③累計出来高(税抜)</t>
    <rPh sb="1" eb="3">
      <t>ルイケイ</t>
    </rPh>
    <rPh sb="3" eb="6">
      <t>デキダカ</t>
    </rPh>
    <rPh sb="7" eb="8">
      <t>ゼイ</t>
    </rPh>
    <rPh sb="8" eb="9">
      <t>ヌ</t>
    </rPh>
    <phoneticPr fontId="3"/>
  </si>
  <si>
    <t>％</t>
    <phoneticPr fontId="3"/>
  </si>
  <si>
    <t>④受入累計金額(税抜)</t>
    <rPh sb="1" eb="3">
      <t>ウケイ</t>
    </rPh>
    <rPh sb="3" eb="5">
      <t>ルイケイ</t>
    </rPh>
    <rPh sb="5" eb="7">
      <t>キンガク</t>
    </rPh>
    <rPh sb="8" eb="9">
      <t>ゼイ</t>
    </rPh>
    <rPh sb="9" eb="10">
      <t>ヌ</t>
    </rPh>
    <phoneticPr fontId="3"/>
  </si>
  <si>
    <t>⑤差引今回請求額(税抜)</t>
    <rPh sb="1" eb="3">
      <t>サシヒキ</t>
    </rPh>
    <rPh sb="3" eb="5">
      <t>コンカイ</t>
    </rPh>
    <rPh sb="5" eb="7">
      <t>セイキュウ</t>
    </rPh>
    <rPh sb="7" eb="8">
      <t>ガク</t>
    </rPh>
    <rPh sb="9" eb="10">
      <t>ゼイ</t>
    </rPh>
    <rPh sb="10" eb="11">
      <t>ヌ</t>
    </rPh>
    <phoneticPr fontId="3"/>
  </si>
  <si>
    <t>契約書№</t>
    <rPh sb="0" eb="2">
      <t>ケイヤク</t>
    </rPh>
    <rPh sb="2" eb="3">
      <t>ショ</t>
    </rPh>
    <phoneticPr fontId="3"/>
  </si>
  <si>
    <t>契約無</t>
    <rPh sb="0" eb="2">
      <t>ケイヤク</t>
    </rPh>
    <rPh sb="2" eb="3">
      <t>ナ</t>
    </rPh>
    <phoneticPr fontId="3"/>
  </si>
  <si>
    <t>備　考</t>
    <rPh sb="0" eb="1">
      <t>ソナエ</t>
    </rPh>
    <rPh sb="2" eb="3">
      <t>コウ</t>
    </rPh>
    <phoneticPr fontId="3"/>
  </si>
  <si>
    <t>責任者</t>
    <rPh sb="0" eb="3">
      <t>セキニンシャ</t>
    </rPh>
    <phoneticPr fontId="3"/>
  </si>
  <si>
    <t>工事担当</t>
    <rPh sb="0" eb="2">
      <t>コウジ</t>
    </rPh>
    <rPh sb="2" eb="4">
      <t>タントウ</t>
    </rPh>
    <phoneticPr fontId="3"/>
  </si>
  <si>
    <t>経理担当</t>
    <rPh sb="0" eb="2">
      <t>ケイリ</t>
    </rPh>
    <rPh sb="2" eb="4">
      <t>タントウ</t>
    </rPh>
    <phoneticPr fontId="3"/>
  </si>
  <si>
    <r>
      <t>※</t>
    </r>
    <r>
      <rPr>
        <u/>
        <sz val="12"/>
        <color indexed="8"/>
        <rFont val="ＭＳ 明朝"/>
        <family val="1"/>
        <charset val="128"/>
      </rPr>
      <t>未契約の場合は</t>
    </r>
    <r>
      <rPr>
        <sz val="12"/>
        <color indexed="8"/>
        <rFont val="ＭＳ 明朝"/>
        <family val="1"/>
        <charset val="128"/>
      </rPr>
      <t>必ず、別紙・</t>
    </r>
    <r>
      <rPr>
        <u/>
        <sz val="12"/>
        <color indexed="8"/>
        <rFont val="ＭＳ 明朝"/>
        <family val="1"/>
        <charset val="128"/>
      </rPr>
      <t>請求明細書</t>
    </r>
    <r>
      <rPr>
        <sz val="12"/>
        <color indexed="8"/>
        <rFont val="ＭＳ 明朝"/>
        <family val="1"/>
        <charset val="128"/>
      </rPr>
      <t>と併せてご提出下さい。</t>
    </r>
    <rPh sb="1" eb="4">
      <t>ミケイヤク</t>
    </rPh>
    <rPh sb="5" eb="7">
      <t>バアイ</t>
    </rPh>
    <rPh sb="8" eb="9">
      <t>カナラ</t>
    </rPh>
    <rPh sb="11" eb="13">
      <t>ベッシ</t>
    </rPh>
    <rPh sb="14" eb="16">
      <t>セイキュウ</t>
    </rPh>
    <rPh sb="16" eb="18">
      <t>メイサイ</t>
    </rPh>
    <rPh sb="18" eb="19">
      <t>ショ</t>
    </rPh>
    <rPh sb="20" eb="21">
      <t>アワ</t>
    </rPh>
    <rPh sb="24" eb="26">
      <t>テイシュツ</t>
    </rPh>
    <rPh sb="26" eb="27">
      <t>クダ</t>
    </rPh>
    <phoneticPr fontId="3"/>
  </si>
  <si>
    <t>請　　求　　明　　細　　書</t>
    <rPh sb="0" eb="1">
      <t>ウケ</t>
    </rPh>
    <rPh sb="3" eb="4">
      <t>モトム</t>
    </rPh>
    <rPh sb="6" eb="7">
      <t>メイ</t>
    </rPh>
    <rPh sb="9" eb="10">
      <t>ホソ</t>
    </rPh>
    <rPh sb="12" eb="13">
      <t>ショ</t>
    </rPh>
    <phoneticPr fontId="3"/>
  </si>
  <si>
    <t>請求者名：</t>
    <rPh sb="0" eb="3">
      <t>セイキュウシャ</t>
    </rPh>
    <rPh sb="3" eb="4">
      <t>メイ</t>
    </rPh>
    <phoneticPr fontId="3"/>
  </si>
  <si>
    <t>請求対象月</t>
    <rPh sb="0" eb="2">
      <t>セイキュウ</t>
    </rPh>
    <rPh sb="2" eb="4">
      <t>タイショウ</t>
    </rPh>
    <rPh sb="4" eb="5">
      <t>ツキ</t>
    </rPh>
    <phoneticPr fontId="3"/>
  </si>
  <si>
    <t>名称</t>
    <rPh sb="0" eb="2">
      <t>メイショウ</t>
    </rPh>
    <phoneticPr fontId="3"/>
  </si>
  <si>
    <t>数量</t>
    <rPh sb="0" eb="2">
      <t>スウリョウ</t>
    </rPh>
    <phoneticPr fontId="3"/>
  </si>
  <si>
    <t>単位</t>
    <rPh sb="0" eb="2">
      <t>タンイ</t>
    </rPh>
    <phoneticPr fontId="3"/>
  </si>
  <si>
    <t>単価(税抜)</t>
    <rPh sb="0" eb="2">
      <t>タンカ</t>
    </rPh>
    <rPh sb="3" eb="4">
      <t>ゼイ</t>
    </rPh>
    <rPh sb="4" eb="5">
      <t>ヌ</t>
    </rPh>
    <phoneticPr fontId="3"/>
  </si>
  <si>
    <t>金額(税抜)</t>
    <rPh sb="0" eb="2">
      <t>キンガク</t>
    </rPh>
    <rPh sb="3" eb="4">
      <t>ゼイ</t>
    </rPh>
    <rPh sb="4" eb="5">
      <t>ヌ</t>
    </rPh>
    <phoneticPr fontId="3"/>
  </si>
  <si>
    <t>備考</t>
    <rPh sb="0" eb="2">
      <t>ビコウ</t>
    </rPh>
    <phoneticPr fontId="3"/>
  </si>
  <si>
    <t>※詳細な内訳を記入し、「一式」 書きでの記載は御遠慮下さい。</t>
    <rPh sb="1" eb="3">
      <t>ショウサイ</t>
    </rPh>
    <rPh sb="4" eb="6">
      <t>ウチワケ</t>
    </rPh>
    <rPh sb="7" eb="9">
      <t>キニュウ</t>
    </rPh>
    <rPh sb="12" eb="14">
      <t>イッシキ</t>
    </rPh>
    <rPh sb="16" eb="17">
      <t>カ</t>
    </rPh>
    <rPh sb="20" eb="22">
      <t>キサイ</t>
    </rPh>
    <rPh sb="23" eb="24">
      <t>ゴ</t>
    </rPh>
    <rPh sb="24" eb="26">
      <t>エンリョ</t>
    </rPh>
    <rPh sb="26" eb="27">
      <t>クダ</t>
    </rPh>
    <phoneticPr fontId="3"/>
  </si>
  <si>
    <t>合　計(税抜)</t>
    <rPh sb="0" eb="1">
      <t>ゴウ</t>
    </rPh>
    <rPh sb="2" eb="3">
      <t>ケイ</t>
    </rPh>
    <rPh sb="4" eb="5">
      <t>ゼイ</t>
    </rPh>
    <rPh sb="5" eb="6">
      <t>ヌ</t>
    </rPh>
    <phoneticPr fontId="3"/>
  </si>
  <si>
    <t>※人工精算の場合は作業日報を添付して下さい。</t>
    <rPh sb="1" eb="2">
      <t>ヒト</t>
    </rPh>
    <rPh sb="2" eb="3">
      <t>コウ</t>
    </rPh>
    <rPh sb="3" eb="5">
      <t>セイサン</t>
    </rPh>
    <rPh sb="6" eb="8">
      <t>バアイ</t>
    </rPh>
    <rPh sb="9" eb="11">
      <t>サギョウ</t>
    </rPh>
    <rPh sb="11" eb="13">
      <t>ニッポウ</t>
    </rPh>
    <rPh sb="14" eb="16">
      <t>テンプ</t>
    </rPh>
    <rPh sb="18" eb="19">
      <t>クダ</t>
    </rPh>
    <phoneticPr fontId="3"/>
  </si>
  <si>
    <t>※本紙は請求書と併せて御提出下さい。</t>
    <rPh sb="1" eb="2">
      <t>モト</t>
    </rPh>
    <rPh sb="2" eb="3">
      <t>カミ</t>
    </rPh>
    <rPh sb="4" eb="7">
      <t>セイキュウショ</t>
    </rPh>
    <rPh sb="8" eb="9">
      <t>アワ</t>
    </rPh>
    <rPh sb="11" eb="15">
      <t>ゴテイシュツクダ</t>
    </rPh>
    <phoneticPr fontId="3"/>
  </si>
  <si>
    <t>本</t>
    <rPh sb="0" eb="1">
      <t>ホン</t>
    </rPh>
    <phoneticPr fontId="3"/>
  </si>
  <si>
    <t xml:space="preserve"> 契約書の有無</t>
    <rPh sb="1" eb="4">
      <t>ケイヤクショ</t>
    </rPh>
    <rPh sb="5" eb="7">
      <t>ウム</t>
    </rPh>
    <phoneticPr fontId="3"/>
  </si>
  <si>
    <t>有</t>
    <rPh sb="0" eb="1">
      <t>ユウ</t>
    </rPh>
    <phoneticPr fontId="3"/>
  </si>
  <si>
    <t>無</t>
    <rPh sb="0" eb="1">
      <t>ナ</t>
    </rPh>
    <phoneticPr fontId="3"/>
  </si>
  <si>
    <t>月分</t>
    <rPh sb="0" eb="2">
      <t>ガツブン</t>
    </rPh>
    <phoneticPr fontId="3"/>
  </si>
  <si>
    <t>年</t>
    <rPh sb="0" eb="1">
      <t>ネン</t>
    </rPh>
    <phoneticPr fontId="3"/>
  </si>
  <si>
    <t>TEL</t>
    <phoneticPr fontId="3"/>
  </si>
  <si>
    <t>FAX</t>
    <phoneticPr fontId="3"/>
  </si>
  <si>
    <t>普通or当座</t>
    <rPh sb="0" eb="2">
      <t>フツウ</t>
    </rPh>
    <rPh sb="4" eb="6">
      <t>トウザ</t>
    </rPh>
    <phoneticPr fontId="3"/>
  </si>
  <si>
    <t>外注</t>
    <rPh sb="0" eb="2">
      <t>ガイチュウ</t>
    </rPh>
    <phoneticPr fontId="3"/>
  </si>
  <si>
    <t>材料</t>
    <rPh sb="0" eb="2">
      <t>ザイリョウ</t>
    </rPh>
    <phoneticPr fontId="3"/>
  </si>
  <si>
    <t>その他</t>
    <rPh sb="2" eb="3">
      <t>タ</t>
    </rPh>
    <phoneticPr fontId="3"/>
  </si>
  <si>
    <t>￥</t>
    <phoneticPr fontId="3"/>
  </si>
  <si>
    <t>　 現　場　名：</t>
    <rPh sb="2" eb="3">
      <t>ウツツ</t>
    </rPh>
    <rPh sb="4" eb="5">
      <t>バ</t>
    </rPh>
    <rPh sb="6" eb="7">
      <t>メイ</t>
    </rPh>
    <phoneticPr fontId="3"/>
  </si>
  <si>
    <t>立替引去合計
(税込)</t>
    <rPh sb="4" eb="6">
      <t>ゴウケイ</t>
    </rPh>
    <rPh sb="8" eb="10">
      <t>ゼイコ</t>
    </rPh>
    <phoneticPr fontId="3"/>
  </si>
  <si>
    <t>（</t>
    <phoneticPr fontId="3"/>
  </si>
  <si>
    <t>）％</t>
    <phoneticPr fontId="3"/>
  </si>
  <si>
    <t>現場名称：</t>
    <rPh sb="0" eb="2">
      <t>ゲンバ</t>
    </rPh>
    <rPh sb="2" eb="4">
      <t>メイショウ</t>
    </rPh>
    <phoneticPr fontId="3"/>
  </si>
  <si>
    <t>駐車場代、ガソリン代、高速代精算書</t>
    <rPh sb="0" eb="3">
      <t>チュウシャジョウ</t>
    </rPh>
    <rPh sb="3" eb="4">
      <t>ダイ</t>
    </rPh>
    <rPh sb="9" eb="10">
      <t>ダイ</t>
    </rPh>
    <rPh sb="11" eb="13">
      <t>コウソク</t>
    </rPh>
    <rPh sb="13" eb="14">
      <t>ダイ</t>
    </rPh>
    <rPh sb="14" eb="15">
      <t>セイ</t>
    </rPh>
    <rPh sb="15" eb="16">
      <t>サン</t>
    </rPh>
    <rPh sb="16" eb="17">
      <t>ショ</t>
    </rPh>
    <phoneticPr fontId="32"/>
  </si>
  <si>
    <t>社名：</t>
    <rPh sb="0" eb="2">
      <t>シャメイ</t>
    </rPh>
    <phoneticPr fontId="32"/>
  </si>
  <si>
    <t>工事名：</t>
    <rPh sb="0" eb="2">
      <t>コウジ</t>
    </rPh>
    <rPh sb="2" eb="3">
      <t>メイ</t>
    </rPh>
    <phoneticPr fontId="33"/>
  </si>
  <si>
    <t>日　付</t>
    <rPh sb="0" eb="1">
      <t>ヒ</t>
    </rPh>
    <rPh sb="2" eb="3">
      <t>ヅケ</t>
    </rPh>
    <phoneticPr fontId="32"/>
  </si>
  <si>
    <t>相　　手　　先</t>
    <rPh sb="0" eb="1">
      <t>ソウ</t>
    </rPh>
    <rPh sb="3" eb="4">
      <t>テ</t>
    </rPh>
    <rPh sb="6" eb="7">
      <t>サキ</t>
    </rPh>
    <phoneticPr fontId="32"/>
  </si>
  <si>
    <t>摘　　　　　　要</t>
    <rPh sb="0" eb="1">
      <t>チャク</t>
    </rPh>
    <rPh sb="7" eb="8">
      <t>ヨウ</t>
    </rPh>
    <phoneticPr fontId="32"/>
  </si>
  <si>
    <t>合　計（税込）</t>
    <rPh sb="0" eb="1">
      <t>ゴウ</t>
    </rPh>
    <rPh sb="2" eb="3">
      <t>ケイ</t>
    </rPh>
    <rPh sb="4" eb="6">
      <t>ゼイコ</t>
    </rPh>
    <phoneticPr fontId="32"/>
  </si>
  <si>
    <t>合　計（税抜）</t>
    <rPh sb="0" eb="1">
      <t>ゴウ</t>
    </rPh>
    <rPh sb="2" eb="3">
      <t>ケイ</t>
    </rPh>
    <rPh sb="4" eb="5">
      <t>ゼイ</t>
    </rPh>
    <rPh sb="5" eb="6">
      <t>ヌ</t>
    </rPh>
    <phoneticPr fontId="32"/>
  </si>
  <si>
    <t>○○スタンド</t>
    <phoneticPr fontId="33"/>
  </si>
  <si>
    <t>ガソリン代</t>
    <rPh sb="4" eb="5">
      <t>ダイ</t>
    </rPh>
    <phoneticPr fontId="33"/>
  </si>
  <si>
    <t>○○駐車場</t>
    <rPh sb="2" eb="5">
      <t>チュウシャジョウ</t>
    </rPh>
    <phoneticPr fontId="33"/>
  </si>
  <si>
    <t>駐車場代</t>
    <rPh sb="0" eb="3">
      <t>チュウシャジョウ</t>
    </rPh>
    <rPh sb="3" eb="4">
      <t>ダイ</t>
    </rPh>
    <phoneticPr fontId="33"/>
  </si>
  <si>
    <t>○○高速</t>
    <rPh sb="2" eb="4">
      <t>コウソク</t>
    </rPh>
    <phoneticPr fontId="33"/>
  </si>
  <si>
    <t>高速代</t>
    <rPh sb="0" eb="2">
      <t>コウソク</t>
    </rPh>
    <rPh sb="2" eb="3">
      <t>ダイ</t>
    </rPh>
    <phoneticPr fontId="33"/>
  </si>
  <si>
    <t>別紙精算書参照</t>
    <rPh sb="0" eb="2">
      <t>ベッシ</t>
    </rPh>
    <rPh sb="2" eb="4">
      <t>セイサン</t>
    </rPh>
    <rPh sb="4" eb="5">
      <t>ショ</t>
    </rPh>
    <rPh sb="5" eb="7">
      <t>サンショウ</t>
    </rPh>
    <phoneticPr fontId="3"/>
  </si>
  <si>
    <t>　</t>
    <phoneticPr fontId="3"/>
  </si>
  <si>
    <t>社　名：</t>
    <rPh sb="0" eb="1">
      <t>シャ</t>
    </rPh>
    <rPh sb="2" eb="3">
      <t>メイ</t>
    </rPh>
    <phoneticPr fontId="32"/>
  </si>
  <si>
    <t xml:space="preserve"> （記入例）</t>
    <phoneticPr fontId="3"/>
  </si>
  <si>
    <t>支出金額（税込）</t>
    <rPh sb="0" eb="1">
      <t>ササ</t>
    </rPh>
    <rPh sb="1" eb="2">
      <t>デ</t>
    </rPh>
    <rPh sb="2" eb="3">
      <t>キン</t>
    </rPh>
    <rPh sb="3" eb="4">
      <t>ガク</t>
    </rPh>
    <rPh sb="5" eb="7">
      <t>ゼイコ</t>
    </rPh>
    <phoneticPr fontId="32"/>
  </si>
  <si>
    <t>2017</t>
    <phoneticPr fontId="3"/>
  </si>
  <si>
    <t>10</t>
    <phoneticPr fontId="3"/>
  </si>
  <si>
    <t>540-0031</t>
    <phoneticPr fontId="3"/>
  </si>
  <si>
    <t>大阪市中央区北浜東4-33　北浜ネクスビル</t>
    <rPh sb="0" eb="3">
      <t>オオサカシ</t>
    </rPh>
    <rPh sb="3" eb="5">
      <t>チュウオウ</t>
    </rPh>
    <rPh sb="5" eb="6">
      <t>ク</t>
    </rPh>
    <rPh sb="6" eb="8">
      <t>キタハマ</t>
    </rPh>
    <rPh sb="8" eb="9">
      <t>ヒガシ</t>
    </rPh>
    <rPh sb="14" eb="16">
      <t>キタハマ</t>
    </rPh>
    <phoneticPr fontId="3"/>
  </si>
  <si>
    <t>株式会社　コンステック</t>
    <rPh sb="0" eb="2">
      <t>カブシキ</t>
    </rPh>
    <rPh sb="2" eb="4">
      <t>カイシャ</t>
    </rPh>
    <phoneticPr fontId="3"/>
  </si>
  <si>
    <t>（06）4791-3100</t>
    <phoneticPr fontId="3"/>
  </si>
  <si>
    <t>（06）4791-3102</t>
    <phoneticPr fontId="3"/>
  </si>
  <si>
    <t>○○○○耐震補強工事</t>
    <rPh sb="4" eb="6">
      <t>タイシン</t>
    </rPh>
    <rPh sb="6" eb="8">
      <t>ホキョウ</t>
    </rPh>
    <rPh sb="8" eb="10">
      <t>コウジ</t>
    </rPh>
    <phoneticPr fontId="3"/>
  </si>
  <si>
    <t>（記入例）</t>
    <rPh sb="1" eb="3">
      <t>キニュウ</t>
    </rPh>
    <rPh sb="3" eb="4">
      <t>レイ</t>
    </rPh>
    <phoneticPr fontId="3"/>
  </si>
  <si>
    <t>コンクリート打設</t>
    <rPh sb="6" eb="7">
      <t>ダ</t>
    </rPh>
    <rPh sb="7" eb="8">
      <t>セツ</t>
    </rPh>
    <phoneticPr fontId="3"/>
  </si>
  <si>
    <t>モルタル注入</t>
    <rPh sb="4" eb="6">
      <t>チュウニュウ</t>
    </rPh>
    <phoneticPr fontId="3"/>
  </si>
  <si>
    <t>ガソリン代等</t>
    <rPh sb="4" eb="5">
      <t>ダイ</t>
    </rPh>
    <rPh sb="5" eb="6">
      <t>トウ</t>
    </rPh>
    <phoneticPr fontId="3"/>
  </si>
  <si>
    <t>マスキングテープ代</t>
    <rPh sb="8" eb="9">
      <t>ダイ</t>
    </rPh>
    <phoneticPr fontId="3"/>
  </si>
  <si>
    <t>人工</t>
    <rPh sb="0" eb="1">
      <t>ニン</t>
    </rPh>
    <rPh sb="1" eb="2">
      <t>コウ</t>
    </rPh>
    <phoneticPr fontId="3"/>
  </si>
  <si>
    <t>式</t>
    <rPh sb="0" eb="1">
      <t>シキ</t>
    </rPh>
    <phoneticPr fontId="3"/>
  </si>
  <si>
    <t>ｍ</t>
    <phoneticPr fontId="3"/>
  </si>
  <si>
    <t>㎡</t>
    <phoneticPr fontId="3"/>
  </si>
  <si>
    <t>車</t>
    <rPh sb="0" eb="1">
      <t>シャ</t>
    </rPh>
    <phoneticPr fontId="3"/>
  </si>
  <si>
    <t>台</t>
    <rPh sb="0" eb="1">
      <t>ダイ</t>
    </rPh>
    <phoneticPr fontId="3"/>
  </si>
  <si>
    <t>税込</t>
    <rPh sb="0" eb="2">
      <t>ゼイコ</t>
    </rPh>
    <phoneticPr fontId="3"/>
  </si>
  <si>
    <t>※</t>
    <phoneticPr fontId="3"/>
  </si>
  <si>
    <t>※</t>
    <phoneticPr fontId="3"/>
  </si>
  <si>
    <t>総合計(税抜)</t>
    <rPh sb="0" eb="1">
      <t>ソウ</t>
    </rPh>
    <rPh sb="1" eb="2">
      <t>ゴウ</t>
    </rPh>
    <rPh sb="2" eb="3">
      <t>ケイ</t>
    </rPh>
    <rPh sb="4" eb="5">
      <t>ゼイ</t>
    </rPh>
    <rPh sb="5" eb="6">
      <t>ヌ</t>
    </rPh>
    <phoneticPr fontId="3"/>
  </si>
  <si>
    <t>←行が足りない場合は、行の挿入をしてください。</t>
    <rPh sb="1" eb="2">
      <t>ギョウ</t>
    </rPh>
    <rPh sb="3" eb="4">
      <t>タ</t>
    </rPh>
    <rPh sb="7" eb="9">
      <t>バアイ</t>
    </rPh>
    <rPh sb="11" eb="12">
      <t>ギョウ</t>
    </rPh>
    <rPh sb="13" eb="15">
      <t>ソウニュウ</t>
    </rPh>
    <phoneticPr fontId="3"/>
  </si>
  <si>
    <t>P.3</t>
    <phoneticPr fontId="3"/>
  </si>
  <si>
    <t>P.2</t>
    <phoneticPr fontId="3"/>
  </si>
  <si>
    <t>P.5</t>
    <phoneticPr fontId="3"/>
  </si>
  <si>
    <t>P.1</t>
    <phoneticPr fontId="3"/>
  </si>
  <si>
    <t>株式会社コンステック　御 中</t>
    <rPh sb="0" eb="4">
      <t>カブシキガイシャ</t>
    </rPh>
    <phoneticPr fontId="3"/>
  </si>
  <si>
    <t>＜ 御社控え用 ＞</t>
    <rPh sb="2" eb="4">
      <t>オンシャ</t>
    </rPh>
    <rPh sb="4" eb="5">
      <t>ヒカエ</t>
    </rPh>
    <rPh sb="6" eb="7">
      <t>ヨウ</t>
    </rPh>
    <phoneticPr fontId="3"/>
  </si>
  <si>
    <t>＜ 提　出　用 ＞</t>
    <rPh sb="2" eb="3">
      <t>ツツミ</t>
    </rPh>
    <rPh sb="4" eb="5">
      <t>デ</t>
    </rPh>
    <rPh sb="6" eb="7">
      <t>ヨウ</t>
    </rPh>
    <phoneticPr fontId="3"/>
  </si>
  <si>
    <t>普通</t>
    <rPh sb="0" eb="2">
      <t>フツウ</t>
    </rPh>
    <phoneticPr fontId="3"/>
  </si>
  <si>
    <t>当座</t>
    <rPh sb="0" eb="2">
      <t>トウザ</t>
    </rPh>
    <phoneticPr fontId="3"/>
  </si>
  <si>
    <t>＜ 御社控え用 ＞</t>
    <rPh sb="2" eb="4">
      <t>オンシャ</t>
    </rPh>
    <rPh sb="4" eb="5">
      <t>ヒカ</t>
    </rPh>
    <rPh sb="6" eb="7">
      <t>ヨウ</t>
    </rPh>
    <phoneticPr fontId="3"/>
  </si>
  <si>
    <t>P.4</t>
    <phoneticPr fontId="3"/>
  </si>
  <si>
    <t>9月1日～9月30日の駐車場代</t>
    <rPh sb="1" eb="2">
      <t>ガツ</t>
    </rPh>
    <rPh sb="3" eb="4">
      <t>ニチ</t>
    </rPh>
    <rPh sb="6" eb="7">
      <t>ガツ</t>
    </rPh>
    <rPh sb="9" eb="10">
      <t>ニチ</t>
    </rPh>
    <rPh sb="11" eb="13">
      <t>チュウシャ</t>
    </rPh>
    <rPh sb="13" eb="14">
      <t>ジョウ</t>
    </rPh>
    <rPh sb="14" eb="15">
      <t>ダイ</t>
    </rPh>
    <phoneticPr fontId="3"/>
  </si>
  <si>
    <t>△△駐車場</t>
    <rPh sb="2" eb="5">
      <t>チュウシャジョウ</t>
    </rPh>
    <phoneticPr fontId="33"/>
  </si>
  <si>
    <t>△△高速</t>
    <rPh sb="2" eb="4">
      <t>コウソク</t>
    </rPh>
    <phoneticPr fontId="33"/>
  </si>
  <si>
    <t>9月1日～9月30日の高速代</t>
    <rPh sb="1" eb="2">
      <t>ガツ</t>
    </rPh>
    <rPh sb="3" eb="4">
      <t>ニチ</t>
    </rPh>
    <rPh sb="6" eb="7">
      <t>ガツ</t>
    </rPh>
    <rPh sb="9" eb="10">
      <t>ニチ</t>
    </rPh>
    <rPh sb="11" eb="13">
      <t>コウソク</t>
    </rPh>
    <rPh sb="13" eb="14">
      <t>ダイ</t>
    </rPh>
    <phoneticPr fontId="3"/>
  </si>
  <si>
    <t>＜同じ支払先で数枚ある場合は下記のとおり合計金額だけの入力でも可＞</t>
    <rPh sb="1" eb="2">
      <t>オナ</t>
    </rPh>
    <rPh sb="3" eb="5">
      <t>シハライ</t>
    </rPh>
    <rPh sb="5" eb="6">
      <t>サキ</t>
    </rPh>
    <rPh sb="7" eb="9">
      <t>スウマイ</t>
    </rPh>
    <rPh sb="11" eb="13">
      <t>バアイ</t>
    </rPh>
    <rPh sb="14" eb="16">
      <t>カキ</t>
    </rPh>
    <rPh sb="20" eb="22">
      <t>ゴウケイ</t>
    </rPh>
    <rPh sb="22" eb="24">
      <t>キンガク</t>
    </rPh>
    <rPh sb="27" eb="29">
      <t>ニュウリョク</t>
    </rPh>
    <rPh sb="31" eb="32">
      <t>カ</t>
    </rPh>
    <phoneticPr fontId="3"/>
  </si>
  <si>
    <t>－</t>
    <phoneticPr fontId="3"/>
  </si>
  <si>
    <t>－</t>
    <phoneticPr fontId="3"/>
  </si>
  <si>
    <r>
      <t>※税抜金額にて記入して下さい。
　</t>
    </r>
    <r>
      <rPr>
        <sz val="9"/>
        <color rgb="FFFF0000"/>
        <rFont val="ＭＳ 明朝"/>
        <family val="1"/>
        <charset val="128"/>
      </rPr>
      <t>但し、免税業者（※印を選択）の方は、駐車場代等の諸経費は税込表記されます。</t>
    </r>
    <rPh sb="1" eb="2">
      <t>ゼイ</t>
    </rPh>
    <rPh sb="2" eb="3">
      <t>ヌ</t>
    </rPh>
    <rPh sb="3" eb="5">
      <t>キンガク</t>
    </rPh>
    <rPh sb="7" eb="9">
      <t>キニュウ</t>
    </rPh>
    <rPh sb="11" eb="12">
      <t>クダ</t>
    </rPh>
    <rPh sb="17" eb="18">
      <t>タダ</t>
    </rPh>
    <rPh sb="20" eb="22">
      <t>メンゼイ</t>
    </rPh>
    <rPh sb="22" eb="24">
      <t>ギョウシャ</t>
    </rPh>
    <rPh sb="26" eb="27">
      <t>シルシ</t>
    </rPh>
    <rPh sb="28" eb="30">
      <t>センタク</t>
    </rPh>
    <rPh sb="32" eb="33">
      <t>カタ</t>
    </rPh>
    <rPh sb="35" eb="38">
      <t>チュウシャジョウ</t>
    </rPh>
    <rPh sb="38" eb="39">
      <t>ダイ</t>
    </rPh>
    <rPh sb="39" eb="40">
      <t>トウ</t>
    </rPh>
    <rPh sb="41" eb="44">
      <t>ショケイヒ</t>
    </rPh>
    <rPh sb="45" eb="47">
      <t>ゼイコ</t>
    </rPh>
    <rPh sb="47" eb="49">
      <t>ヒョウキ</t>
    </rPh>
    <phoneticPr fontId="3"/>
  </si>
  <si>
    <t>　　　―　 　　―</t>
    <phoneticPr fontId="3"/>
  </si>
  <si>
    <t>【消費税 10％】</t>
    <rPh sb="1" eb="4">
      <t>ショウヒゼイ</t>
    </rPh>
    <phoneticPr fontId="3"/>
  </si>
  <si>
    <t>消費税
 （10％）</t>
    <rPh sb="0" eb="3">
      <t>ショウヒゼイ</t>
    </rPh>
    <phoneticPr fontId="3"/>
  </si>
  <si>
    <r>
      <t>※税抜金額にて記入して下さい。
　</t>
    </r>
    <r>
      <rPr>
        <sz val="9"/>
        <rFont val="ＭＳ 明朝"/>
        <family val="1"/>
        <charset val="128"/>
      </rPr>
      <t>但し、免税業者（※印を選択）の方は、駐車場代等の諸経費は税込表記されます。</t>
    </r>
    <rPh sb="1" eb="2">
      <t>ゼイ</t>
    </rPh>
    <rPh sb="2" eb="3">
      <t>ヌ</t>
    </rPh>
    <rPh sb="3" eb="5">
      <t>キンガク</t>
    </rPh>
    <rPh sb="7" eb="9">
      <t>キニュウ</t>
    </rPh>
    <rPh sb="11" eb="12">
      <t>クダ</t>
    </rPh>
    <rPh sb="17" eb="18">
      <t>タダ</t>
    </rPh>
    <rPh sb="20" eb="22">
      <t>メンゼイ</t>
    </rPh>
    <rPh sb="22" eb="24">
      <t>ギョウシャ</t>
    </rPh>
    <rPh sb="26" eb="27">
      <t>シルシ</t>
    </rPh>
    <rPh sb="28" eb="30">
      <t>センタク</t>
    </rPh>
    <rPh sb="32" eb="33">
      <t>カタ</t>
    </rPh>
    <rPh sb="35" eb="38">
      <t>チュウシャジョウ</t>
    </rPh>
    <rPh sb="38" eb="39">
      <t>ダイ</t>
    </rPh>
    <rPh sb="39" eb="40">
      <t>トウ</t>
    </rPh>
    <rPh sb="41" eb="44">
      <t>ショケイヒ</t>
    </rPh>
    <rPh sb="45" eb="47">
      <t>ゼイコ</t>
    </rPh>
    <rPh sb="47" eb="49">
      <t>ヒョウキ</t>
    </rPh>
    <phoneticPr fontId="3"/>
  </si>
  <si>
    <t>―　 　　―　　</t>
    <phoneticPr fontId="3"/>
  </si>
  <si>
    <t>〇〇〇〇〇〇〇</t>
    <phoneticPr fontId="3"/>
  </si>
  <si>
    <t>Ｔ</t>
    <phoneticPr fontId="3"/>
  </si>
  <si>
    <t>課税事業者登録番号（Tから始まる13桁）</t>
    <rPh sb="0" eb="5">
      <t>カゼイジギョウシャ</t>
    </rPh>
    <rPh sb="5" eb="7">
      <t>トウロク</t>
    </rPh>
    <rPh sb="7" eb="9">
      <t>バンゴウ</t>
    </rPh>
    <rPh sb="13" eb="14">
      <t>ハジ</t>
    </rPh>
    <rPh sb="18" eb="19">
      <t>ケタ</t>
    </rPh>
    <phoneticPr fontId="3"/>
  </si>
  <si>
    <t>内消費税(10%)</t>
    <rPh sb="0" eb="4">
      <t>ウチショウヒゼイ</t>
    </rPh>
    <phoneticPr fontId="3"/>
  </si>
  <si>
    <t>査　定　額(税抜)</t>
    <rPh sb="0" eb="1">
      <t>サ</t>
    </rPh>
    <rPh sb="2" eb="3">
      <t>サダム</t>
    </rPh>
    <rPh sb="4" eb="5">
      <t>ガク</t>
    </rPh>
    <rPh sb="6" eb="8">
      <t>ゼイヌキ</t>
    </rPh>
    <phoneticPr fontId="3"/>
  </si>
  <si>
    <t>査定額消費税(10%)</t>
    <rPh sb="0" eb="3">
      <t>サテイガク</t>
    </rPh>
    <rPh sb="3" eb="6">
      <t>ショウヒゼイ</t>
    </rPh>
    <phoneticPr fontId="3"/>
  </si>
  <si>
    <t>金　額(税込)</t>
    <rPh sb="0" eb="1">
      <t>キン</t>
    </rPh>
    <rPh sb="2" eb="3">
      <t>ガク</t>
    </rPh>
    <rPh sb="4" eb="6">
      <t>ゼイコミ</t>
    </rPh>
    <phoneticPr fontId="3"/>
  </si>
  <si>
    <t>金　額(税込)</t>
    <rPh sb="0" eb="1">
      <t>キン</t>
    </rPh>
    <rPh sb="2" eb="3">
      <t>ガク</t>
    </rPh>
    <rPh sb="4" eb="5">
      <t>ゼイ</t>
    </rPh>
    <rPh sb="5" eb="6">
      <t>コ</t>
    </rPh>
    <phoneticPr fontId="3"/>
  </si>
  <si>
    <t>←この金額が請求明細書に反映</t>
    <rPh sb="3" eb="5">
      <t>キンガク</t>
    </rPh>
    <rPh sb="6" eb="8">
      <t>セイキュウ</t>
    </rPh>
    <rPh sb="8" eb="11">
      <t>メイサイショ</t>
    </rPh>
    <rPh sb="12" eb="14">
      <t>ハンエイ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</si>
</sst>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
    <numFmt numFmtId="178" formatCode="m/d;@"/>
    <numFmt numFmtId="179" formatCode="#,###"/>
    <numFmt numFmtId="180" formatCode="[DBNum3]0"/>
    <numFmt numFmtId="181" formatCode="[DBNum3]0000000000000"/>
  </numFmts>
  <fonts count="62" x14ac:knownFonts="1">
    <font>
      <sz val="11"/>
      <name val="ＭＳ Ｐゴシック"/>
      <family val="3"/>
      <charset val="128"/>
    </font>
    <font>
      <sz val="11"/>
      <name val="ＭＳ Ｐゴシック"/>
      <family val="3"/>
      <charset val="128"/>
    </font>
    <font>
      <sz val="11"/>
      <color indexed="8"/>
      <name val="ＭＳ 明朝"/>
      <family val="1"/>
      <charset val="128"/>
    </font>
    <font>
      <sz val="6"/>
      <name val="ＭＳ Ｐゴシック"/>
      <family val="3"/>
      <charset val="128"/>
    </font>
    <font>
      <b/>
      <sz val="20"/>
      <color indexed="8"/>
      <name val="ＭＳ 明朝"/>
      <family val="1"/>
      <charset val="128"/>
    </font>
    <font>
      <b/>
      <sz val="16"/>
      <color indexed="8"/>
      <name val="ＭＳ 明朝"/>
      <family val="1"/>
      <charset val="128"/>
    </font>
    <font>
      <b/>
      <sz val="14"/>
      <color indexed="8"/>
      <name val="ＭＳ 明朝"/>
      <family val="1"/>
      <charset val="128"/>
    </font>
    <font>
      <sz val="12"/>
      <color indexed="8"/>
      <name val="ＭＳ 明朝"/>
      <family val="1"/>
      <charset val="128"/>
    </font>
    <font>
      <sz val="14"/>
      <color indexed="8"/>
      <name val="ＭＳ 明朝"/>
      <family val="1"/>
      <charset val="128"/>
    </font>
    <font>
      <sz val="8"/>
      <color indexed="8"/>
      <name val="ＭＳ 明朝"/>
      <family val="1"/>
      <charset val="128"/>
    </font>
    <font>
      <sz val="10"/>
      <color indexed="8"/>
      <name val="ＭＳ 明朝"/>
      <family val="1"/>
      <charset val="128"/>
    </font>
    <font>
      <u/>
      <sz val="12"/>
      <color indexed="8"/>
      <name val="ＭＳ 明朝"/>
      <family val="1"/>
      <charset val="128"/>
    </font>
    <font>
      <b/>
      <sz val="16"/>
      <color rgb="FFFF0000"/>
      <name val="ＭＳ 明朝"/>
      <family val="1"/>
      <charset val="128"/>
    </font>
    <font>
      <b/>
      <sz val="18"/>
      <name val="ＭＳ Ｐゴシック"/>
      <family val="3"/>
      <charset val="128"/>
    </font>
    <font>
      <b/>
      <sz val="18"/>
      <color rgb="FF00B050"/>
      <name val="ＭＳ Ｐゴシック"/>
      <family val="3"/>
      <charset val="128"/>
    </font>
    <font>
      <sz val="14"/>
      <color theme="1"/>
      <name val="ＭＳ 明朝"/>
      <family val="1"/>
      <charset val="128"/>
    </font>
    <font>
      <sz val="11"/>
      <color theme="1"/>
      <name val="ＭＳ Ｐゴシック"/>
      <family val="3"/>
      <charset val="128"/>
      <scheme val="minor"/>
    </font>
    <font>
      <sz val="11"/>
      <color theme="1"/>
      <name val="ＭＳ 明朝"/>
      <family val="1"/>
      <charset val="128"/>
    </font>
    <font>
      <b/>
      <sz val="18"/>
      <color theme="1"/>
      <name val="ＭＳ 明朝"/>
      <family val="1"/>
      <charset val="128"/>
    </font>
    <font>
      <sz val="10"/>
      <color theme="1"/>
      <name val="ＭＳ 明朝"/>
      <family val="1"/>
      <charset val="128"/>
    </font>
    <font>
      <sz val="12"/>
      <color theme="1"/>
      <name val="ＭＳ 明朝"/>
      <family val="1"/>
      <charset val="128"/>
    </font>
    <font>
      <b/>
      <sz val="16"/>
      <color theme="1"/>
      <name val="ＭＳ 明朝"/>
      <family val="1"/>
      <charset val="128"/>
    </font>
    <font>
      <b/>
      <sz val="12"/>
      <color theme="1"/>
      <name val="ＭＳ 明朝"/>
      <family val="1"/>
      <charset val="128"/>
    </font>
    <font>
      <b/>
      <sz val="14"/>
      <color theme="1"/>
      <name val="ＭＳ 明朝"/>
      <family val="1"/>
      <charset val="128"/>
    </font>
    <font>
      <sz val="11"/>
      <color rgb="FF333333"/>
      <name val="ＭＳ ゴシック"/>
      <family val="3"/>
      <charset val="128"/>
    </font>
    <font>
      <b/>
      <sz val="11"/>
      <color theme="1"/>
      <name val="ＭＳ 明朝"/>
      <family val="1"/>
      <charset val="128"/>
    </font>
    <font>
      <b/>
      <sz val="16"/>
      <name val="ＭＳ 明朝"/>
      <family val="1"/>
      <charset val="128"/>
    </font>
    <font>
      <b/>
      <sz val="22"/>
      <color indexed="8"/>
      <name val="ＭＳ 明朝"/>
      <family val="1"/>
      <charset val="128"/>
    </font>
    <font>
      <sz val="18"/>
      <name val="ＭＳ 明朝"/>
      <family val="1"/>
      <charset val="128"/>
    </font>
    <font>
      <sz val="18"/>
      <color indexed="8"/>
      <name val="ＭＳ 明朝"/>
      <family val="1"/>
      <charset val="128"/>
    </font>
    <font>
      <b/>
      <sz val="11"/>
      <color rgb="FFFF0000"/>
      <name val="ＭＳ 明朝"/>
      <family val="1"/>
      <charset val="128"/>
    </font>
    <font>
      <sz val="11"/>
      <name val="ＭＳ 明朝"/>
      <family val="1"/>
      <charset val="128"/>
    </font>
    <font>
      <sz val="6"/>
      <name val="ＭＳ 明朝"/>
      <family val="1"/>
      <charset val="128"/>
    </font>
    <font>
      <sz val="6"/>
      <name val="ＭＳ Ｐゴシック"/>
      <family val="2"/>
      <charset val="128"/>
      <scheme val="minor"/>
    </font>
    <font>
      <b/>
      <sz val="22"/>
      <name val="ＭＳ 明朝"/>
      <family val="1"/>
      <charset val="128"/>
    </font>
    <font>
      <b/>
      <sz val="14"/>
      <color rgb="FF0070C0"/>
      <name val="HG丸ｺﾞｼｯｸM-PRO"/>
      <family val="3"/>
      <charset val="128"/>
    </font>
    <font>
      <b/>
      <sz val="20"/>
      <color rgb="FF0070C0"/>
      <name val="HG丸ｺﾞｼｯｸM-PRO"/>
      <family val="3"/>
      <charset val="128"/>
    </font>
    <font>
      <b/>
      <u val="double"/>
      <sz val="16"/>
      <name val="ＭＳ 明朝"/>
      <family val="1"/>
      <charset val="128"/>
    </font>
    <font>
      <sz val="12"/>
      <name val="ＭＳ 明朝"/>
      <family val="1"/>
      <charset val="128"/>
    </font>
    <font>
      <sz val="22"/>
      <name val="ＭＳ 明朝"/>
      <family val="1"/>
      <charset val="128"/>
    </font>
    <font>
      <sz val="14"/>
      <name val="ＭＳ 明朝"/>
      <family val="1"/>
      <charset val="128"/>
    </font>
    <font>
      <b/>
      <sz val="14"/>
      <name val="ＭＳ 明朝"/>
      <family val="1"/>
      <charset val="128"/>
    </font>
    <font>
      <b/>
      <sz val="16"/>
      <color rgb="FF0070C0"/>
      <name val="HG丸ｺﾞｼｯｸM-PRO"/>
      <family val="3"/>
      <charset val="128"/>
    </font>
    <font>
      <sz val="14"/>
      <color rgb="FF0070C0"/>
      <name val="HG丸ｺﾞｼｯｸM-PRO"/>
      <family val="3"/>
      <charset val="128"/>
    </font>
    <font>
      <b/>
      <sz val="22"/>
      <color rgb="FF0070C0"/>
      <name val="HG丸ｺﾞｼｯｸM-PRO"/>
      <family val="3"/>
      <charset val="128"/>
    </font>
    <font>
      <sz val="12"/>
      <color rgb="FF0070C0"/>
      <name val="HG丸ｺﾞｼｯｸM-PRO"/>
      <family val="3"/>
      <charset val="128"/>
    </font>
    <font>
      <b/>
      <sz val="10"/>
      <color indexed="81"/>
      <name val="ＭＳ Ｐゴシック"/>
      <family val="3"/>
      <charset val="128"/>
    </font>
    <font>
      <b/>
      <sz val="12"/>
      <color rgb="FFFF0000"/>
      <name val="ＭＳ Ｐ明朝"/>
      <family val="1"/>
      <charset val="128"/>
    </font>
    <font>
      <b/>
      <sz val="14"/>
      <color rgb="FF0070C0"/>
      <name val="ＭＳ 明朝"/>
      <family val="1"/>
      <charset val="128"/>
    </font>
    <font>
      <b/>
      <sz val="18"/>
      <color rgb="FF0070C0"/>
      <name val="HG丸ｺﾞｼｯｸM-PRO"/>
      <family val="3"/>
      <charset val="128"/>
    </font>
    <font>
      <b/>
      <sz val="18"/>
      <name val="ＭＳ 明朝"/>
      <family val="1"/>
      <charset val="128"/>
    </font>
    <font>
      <sz val="16"/>
      <color theme="1"/>
      <name val="ＭＳ 明朝"/>
      <family val="1"/>
      <charset val="128"/>
    </font>
    <font>
      <b/>
      <sz val="22"/>
      <color rgb="FFFF0000"/>
      <name val="HG丸ｺﾞｼｯｸM-PRO"/>
      <family val="3"/>
      <charset val="128"/>
    </font>
    <font>
      <b/>
      <sz val="18"/>
      <name val="ＭＳ Ｐ明朝"/>
      <family val="1"/>
      <charset val="128"/>
    </font>
    <font>
      <sz val="10"/>
      <name val="ＭＳ 明朝"/>
      <family val="1"/>
      <charset val="128"/>
    </font>
    <font>
      <b/>
      <sz val="12"/>
      <name val="ＭＳ 明朝"/>
      <family val="1"/>
      <charset val="128"/>
    </font>
    <font>
      <b/>
      <sz val="14"/>
      <color rgb="FFFF0000"/>
      <name val="HG丸ｺﾞｼｯｸM-PRO"/>
      <family val="3"/>
      <charset val="128"/>
    </font>
    <font>
      <b/>
      <sz val="14"/>
      <color rgb="FFFF0000"/>
      <name val="ＭＳ 明朝"/>
      <family val="1"/>
      <charset val="128"/>
    </font>
    <font>
      <sz val="9"/>
      <color rgb="FFFF0000"/>
      <name val="ＭＳ 明朝"/>
      <family val="1"/>
      <charset val="128"/>
    </font>
    <font>
      <b/>
      <sz val="11"/>
      <name val="ＭＳ 明朝"/>
      <family val="1"/>
      <charset val="128"/>
    </font>
    <font>
      <sz val="9"/>
      <name val="ＭＳ 明朝"/>
      <family val="1"/>
      <charset val="128"/>
    </font>
    <font>
      <b/>
      <sz val="12"/>
      <color rgb="FF0070C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73">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right style="thin">
        <color indexed="64"/>
      </right>
      <top/>
      <bottom/>
      <diagonal/>
    </border>
    <border>
      <left/>
      <right style="dotted">
        <color indexed="64"/>
      </right>
      <top/>
      <bottom/>
      <diagonal/>
    </border>
    <border>
      <left style="thin">
        <color indexed="64"/>
      </left>
      <right/>
      <top/>
      <bottom/>
      <diagonal/>
    </border>
    <border>
      <left style="dotted">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ck">
        <color indexed="64"/>
      </left>
      <right/>
      <top/>
      <bottom/>
      <diagonal/>
    </border>
    <border>
      <left style="thick">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medium">
        <color theme="1"/>
      </top>
      <bottom/>
      <diagonal/>
    </border>
    <border>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style="thin">
        <color theme="1"/>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1"/>
      </left>
      <right/>
      <top style="medium">
        <color theme="1"/>
      </top>
      <bottom style="thin">
        <color theme="1"/>
      </bottom>
      <diagonal/>
    </border>
    <border>
      <left style="thin">
        <color indexed="64"/>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theme="1"/>
      </left>
      <right style="thin">
        <color theme="1"/>
      </right>
      <top/>
      <bottom style="thin">
        <color theme="1"/>
      </bottom>
      <diagonal/>
    </border>
    <border>
      <left style="thin">
        <color indexed="64"/>
      </left>
      <right/>
      <top/>
      <bottom style="thin">
        <color theme="1"/>
      </bottom>
      <diagonal/>
    </border>
    <border>
      <left style="thin">
        <color indexed="64"/>
      </left>
      <right style="thin">
        <color theme="1"/>
      </right>
      <top/>
      <bottom style="thin">
        <color theme="1"/>
      </bottom>
      <diagonal/>
    </border>
    <border>
      <left style="medium">
        <color theme="1"/>
      </left>
      <right style="thin">
        <color theme="1"/>
      </right>
      <top/>
      <bottom style="medium">
        <color theme="1"/>
      </bottom>
      <diagonal/>
    </border>
    <border>
      <left style="thin">
        <color theme="1"/>
      </left>
      <right/>
      <top/>
      <bottom style="medium">
        <color theme="1"/>
      </bottom>
      <diagonal/>
    </border>
    <border>
      <left style="thin">
        <color indexed="64"/>
      </left>
      <right/>
      <top/>
      <bottom style="medium">
        <color theme="1"/>
      </bottom>
      <diagonal/>
    </border>
    <border>
      <left style="thin">
        <color indexed="64"/>
      </left>
      <right style="thin">
        <color theme="1"/>
      </right>
      <top/>
      <bottom style="medium">
        <color theme="1"/>
      </bottom>
      <diagonal/>
    </border>
    <border>
      <left/>
      <right/>
      <top/>
      <bottom style="medium">
        <color theme="1"/>
      </bottom>
      <diagonal/>
    </border>
    <border>
      <left style="medium">
        <color theme="1"/>
      </left>
      <right/>
      <top/>
      <bottom style="medium">
        <color theme="1"/>
      </bottom>
      <diagonal/>
    </border>
    <border>
      <left style="medium">
        <color indexed="64"/>
      </left>
      <right/>
      <top style="thin">
        <color indexed="64"/>
      </top>
      <bottom style="dotted">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theme="1"/>
      </top>
      <bottom style="thin">
        <color theme="1"/>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medium">
        <color indexed="64"/>
      </top>
      <bottom style="medium">
        <color theme="1"/>
      </bottom>
      <diagonal/>
    </border>
    <border>
      <left/>
      <right/>
      <top style="medium">
        <color indexed="64"/>
      </top>
      <bottom style="medium">
        <color theme="1"/>
      </bottom>
      <diagonal/>
    </border>
    <border>
      <left/>
      <right style="thin">
        <color theme="1"/>
      </right>
      <top style="medium">
        <color indexed="64"/>
      </top>
      <bottom style="medium">
        <color theme="1"/>
      </bottom>
      <diagonal/>
    </border>
    <border diagonalDown="1">
      <left style="thin">
        <color theme="1"/>
      </left>
      <right/>
      <top style="medium">
        <color theme="1"/>
      </top>
      <bottom style="medium">
        <color theme="1"/>
      </bottom>
      <diagonal style="hair">
        <color theme="1"/>
      </diagonal>
    </border>
    <border diagonalDown="1">
      <left/>
      <right/>
      <top style="medium">
        <color theme="1"/>
      </top>
      <bottom style="medium">
        <color theme="1"/>
      </bottom>
      <diagonal style="hair">
        <color theme="1"/>
      </diagonal>
    </border>
    <border diagonalDown="1">
      <left/>
      <right style="medium">
        <color theme="1"/>
      </right>
      <top style="medium">
        <color theme="1"/>
      </top>
      <bottom style="medium">
        <color theme="1"/>
      </bottom>
      <diagonal style="hair">
        <color theme="1"/>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diagonalUp="1" diagonalDown="1">
      <left style="thin">
        <color indexed="64"/>
      </left>
      <right/>
      <top style="medium">
        <color indexed="64"/>
      </top>
      <bottom/>
      <diagonal style="hair">
        <color indexed="64"/>
      </diagonal>
    </border>
    <border diagonalUp="1" diagonalDown="1">
      <left style="thin">
        <color indexed="64"/>
      </left>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diagonalUp="1" diagonalDown="1">
      <left style="medium">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style="thin">
        <color indexed="64"/>
      </top>
      <bottom/>
      <diagonal style="hair">
        <color indexed="64"/>
      </diagonal>
    </border>
    <border diagonalUp="1" diagonalDown="1">
      <left/>
      <right style="medium">
        <color indexed="64"/>
      </right>
      <top style="thin">
        <color indexed="64"/>
      </top>
      <bottom/>
      <diagonal style="hair">
        <color indexed="64"/>
      </diagonal>
    </border>
    <border diagonalUp="1" diagonalDown="1">
      <left style="medium">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medium">
        <color indexed="64"/>
      </left>
      <right/>
      <top/>
      <bottom style="medium">
        <color indexed="64"/>
      </bottom>
      <diagonal style="hair">
        <color indexed="64"/>
      </diagonal>
    </border>
    <border diagonalUp="1" diagonalDown="1">
      <left/>
      <right/>
      <top/>
      <bottom style="medium">
        <color indexed="64"/>
      </bottom>
      <diagonal style="hair">
        <color indexed="64"/>
      </diagonal>
    </border>
    <border diagonalUp="1" diagonalDown="1">
      <left/>
      <right style="thin">
        <color indexed="64"/>
      </right>
      <top/>
      <bottom style="medium">
        <color indexed="64"/>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medium">
        <color indexed="64"/>
      </right>
      <top/>
      <bottom style="thin">
        <color indexed="64"/>
      </bottom>
      <diagonal style="hair">
        <color indexed="64"/>
      </diagonal>
    </border>
    <border>
      <left style="thin">
        <color theme="1"/>
      </left>
      <right style="thin">
        <color theme="1"/>
      </right>
      <top style="thin">
        <color theme="1"/>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medium">
        <color theme="1"/>
      </right>
      <top/>
      <bottom/>
      <diagonal/>
    </border>
    <border>
      <left/>
      <right/>
      <top style="thin">
        <color theme="1"/>
      </top>
      <bottom style="medium">
        <color indexed="64"/>
      </bottom>
      <diagonal/>
    </border>
    <border diagonalDown="1">
      <left style="thin">
        <color theme="1"/>
      </left>
      <right/>
      <top/>
      <bottom style="medium">
        <color theme="1"/>
      </bottom>
      <diagonal style="hair">
        <color theme="1"/>
      </diagonal>
    </border>
    <border diagonalDown="1">
      <left/>
      <right/>
      <top/>
      <bottom style="medium">
        <color theme="1"/>
      </bottom>
      <diagonal style="hair">
        <color theme="1"/>
      </diagonal>
    </border>
    <border diagonalDown="1">
      <left/>
      <right style="medium">
        <color theme="1"/>
      </right>
      <top/>
      <bottom style="medium">
        <color theme="1"/>
      </bottom>
      <diagonal style="hair">
        <color theme="1"/>
      </diagonal>
    </border>
    <border>
      <left/>
      <right style="medium">
        <color theme="1"/>
      </right>
      <top style="thin">
        <color theme="1"/>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9" fontId="1" fillId="0" borderId="0" applyFont="0" applyFill="0" applyBorder="0" applyAlignment="0" applyProtection="0">
      <alignment vertical="center"/>
    </xf>
    <xf numFmtId="0" fontId="31" fillId="0" borderId="0"/>
  </cellStyleXfs>
  <cellXfs count="851">
    <xf numFmtId="0" fontId="0" fillId="0" borderId="0" xfId="0">
      <alignment vertical="center"/>
    </xf>
    <xf numFmtId="0" fontId="4" fillId="0" borderId="0" xfId="0" applyFont="1">
      <alignment vertical="center"/>
    </xf>
    <xf numFmtId="0" fontId="4" fillId="0" borderId="1" xfId="0" applyFont="1" applyBorder="1">
      <alignment vertical="center"/>
    </xf>
    <xf numFmtId="0" fontId="0" fillId="0" borderId="1" xfId="0" applyBorder="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7" fillId="0" borderId="0" xfId="0" applyFont="1" applyAlignment="1">
      <alignment horizontal="left" vertical="center" textRotation="255"/>
    </xf>
    <xf numFmtId="0" fontId="7" fillId="0" borderId="0" xfId="0" applyFont="1" applyAlignment="1">
      <alignment vertical="top"/>
    </xf>
    <xf numFmtId="0" fontId="2" fillId="0" borderId="22" xfId="0" applyFont="1" applyBorder="1">
      <alignment vertical="center"/>
    </xf>
    <xf numFmtId="0" fontId="7" fillId="0" borderId="16" xfId="0" applyFont="1" applyBorder="1">
      <alignment vertical="center"/>
    </xf>
    <xf numFmtId="0" fontId="17" fillId="0" borderId="0" xfId="2" applyFont="1">
      <alignment vertical="center"/>
    </xf>
    <xf numFmtId="0" fontId="20" fillId="0" borderId="0" xfId="2" applyFont="1" applyAlignment="1">
      <alignment horizontal="left" vertical="center"/>
    </xf>
    <xf numFmtId="0" fontId="17" fillId="0" borderId="0" xfId="2" applyFont="1" applyAlignment="1">
      <alignment horizontal="left" vertical="center"/>
    </xf>
    <xf numFmtId="0" fontId="19" fillId="0" borderId="83" xfId="2" applyFont="1" applyBorder="1">
      <alignment vertical="center"/>
    </xf>
    <xf numFmtId="0" fontId="20" fillId="0" borderId="91" xfId="2" applyFont="1" applyBorder="1" applyAlignment="1">
      <alignment horizontal="center" vertical="center"/>
    </xf>
    <xf numFmtId="0" fontId="20" fillId="0" borderId="98" xfId="2" applyFont="1" applyBorder="1" applyAlignment="1">
      <alignment horizontal="center" vertical="center"/>
    </xf>
    <xf numFmtId="0" fontId="20" fillId="0" borderId="101" xfId="2" applyFont="1" applyBorder="1" applyAlignment="1">
      <alignment horizontal="center" vertical="center"/>
    </xf>
    <xf numFmtId="0" fontId="19" fillId="0" borderId="0" xfId="2" applyFont="1">
      <alignment vertical="center"/>
    </xf>
    <xf numFmtId="0" fontId="24" fillId="0" borderId="0" xfId="0" applyFont="1">
      <alignment vertical="center"/>
    </xf>
    <xf numFmtId="0" fontId="23" fillId="0" borderId="0" xfId="2" applyFo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8" fillId="0" borderId="22" xfId="0" applyFont="1" applyBorder="1" applyAlignment="1">
      <alignment vertical="center" shrinkToFit="1"/>
    </xf>
    <xf numFmtId="0" fontId="2" fillId="0" borderId="76" xfId="0" applyFont="1" applyBorder="1">
      <alignment vertical="center"/>
    </xf>
    <xf numFmtId="0" fontId="2" fillId="0" borderId="16" xfId="0" applyFont="1" applyBorder="1">
      <alignment vertical="center"/>
    </xf>
    <xf numFmtId="0" fontId="2" fillId="0" borderId="27" xfId="0" applyFont="1" applyBorder="1">
      <alignment vertical="center"/>
    </xf>
    <xf numFmtId="0" fontId="2" fillId="0" borderId="23" xfId="0" applyFont="1" applyBorder="1" applyAlignment="1">
      <alignment horizontal="right" vertical="center"/>
    </xf>
    <xf numFmtId="0" fontId="13" fillId="0" borderId="0" xfId="0" applyFont="1" applyAlignment="1">
      <alignment horizontal="left" vertical="center"/>
    </xf>
    <xf numFmtId="0" fontId="2" fillId="0" borderId="29" xfId="0" applyFont="1" applyBorder="1" applyAlignment="1">
      <alignment horizontal="center" vertical="center"/>
    </xf>
    <xf numFmtId="0" fontId="20" fillId="0" borderId="82" xfId="2" applyFont="1" applyBorder="1">
      <alignment vertical="center"/>
    </xf>
    <xf numFmtId="0" fontId="19" fillId="0" borderId="0" xfId="2" applyFont="1" applyAlignment="1">
      <alignment horizontal="left" vertical="center"/>
    </xf>
    <xf numFmtId="0" fontId="20" fillId="0" borderId="81" xfId="2" applyFont="1" applyBorder="1" applyAlignment="1">
      <alignment horizontal="center" vertical="center"/>
    </xf>
    <xf numFmtId="49" fontId="23" fillId="2" borderId="93" xfId="2" applyNumberFormat="1" applyFont="1" applyFill="1" applyBorder="1" applyAlignment="1" applyProtection="1">
      <alignment horizontal="center" vertical="center" shrinkToFit="1"/>
      <protection locked="0"/>
    </xf>
    <xf numFmtId="0" fontId="36" fillId="0" borderId="0" xfId="4" applyFont="1" applyAlignment="1">
      <alignment horizontal="right" vertical="center"/>
    </xf>
    <xf numFmtId="0" fontId="31" fillId="0" borderId="0" xfId="4"/>
    <xf numFmtId="0" fontId="38" fillId="0" borderId="0" xfId="4" applyFont="1" applyAlignment="1">
      <alignment shrinkToFit="1"/>
    </xf>
    <xf numFmtId="0" fontId="31" fillId="0" borderId="0" xfId="4" applyAlignment="1">
      <alignment vertical="center"/>
    </xf>
    <xf numFmtId="0" fontId="31" fillId="0" borderId="0" xfId="4" applyAlignment="1">
      <alignment horizontal="center" vertical="top" shrinkToFit="1"/>
    </xf>
    <xf numFmtId="0" fontId="31" fillId="0" borderId="0" xfId="4" applyAlignment="1">
      <alignment vertical="top" shrinkToFit="1"/>
    </xf>
    <xf numFmtId="0" fontId="31" fillId="0" borderId="43" xfId="4" applyBorder="1" applyAlignment="1">
      <alignment horizontal="center" vertical="center" shrinkToFit="1"/>
    </xf>
    <xf numFmtId="0" fontId="40" fillId="0" borderId="0" xfId="4" applyFont="1"/>
    <xf numFmtId="0" fontId="38" fillId="0" borderId="0" xfId="4" applyFont="1"/>
    <xf numFmtId="178" fontId="38" fillId="2" borderId="128" xfId="4" applyNumberFormat="1" applyFont="1" applyFill="1" applyBorder="1" applyAlignment="1" applyProtection="1">
      <alignment horizontal="center" shrinkToFit="1"/>
      <protection locked="0"/>
    </xf>
    <xf numFmtId="178" fontId="38" fillId="2" borderId="129" xfId="4" applyNumberFormat="1" applyFont="1" applyFill="1" applyBorder="1" applyAlignment="1" applyProtection="1">
      <alignment horizontal="center" shrinkToFit="1"/>
      <protection locked="0"/>
    </xf>
    <xf numFmtId="178" fontId="38" fillId="2" borderId="133" xfId="4" applyNumberFormat="1" applyFont="1" applyFill="1" applyBorder="1" applyAlignment="1" applyProtection="1">
      <alignment horizontal="center" shrinkToFit="1"/>
      <protection locked="0"/>
    </xf>
    <xf numFmtId="0" fontId="31" fillId="0" borderId="0" xfId="4" applyAlignment="1">
      <alignment vertical="top"/>
    </xf>
    <xf numFmtId="0" fontId="31" fillId="0" borderId="43" xfId="4" applyBorder="1" applyAlignment="1">
      <alignment horizontal="center" vertical="center"/>
    </xf>
    <xf numFmtId="0" fontId="38" fillId="0" borderId="0" xfId="4" applyFont="1" applyAlignment="1">
      <alignment horizontal="center"/>
    </xf>
    <xf numFmtId="0" fontId="31" fillId="0" borderId="24" xfId="4" applyBorder="1" applyAlignment="1">
      <alignment horizontal="distributed"/>
    </xf>
    <xf numFmtId="0" fontId="30" fillId="0" borderId="24" xfId="0" applyFont="1" applyBorder="1" applyAlignment="1">
      <alignment horizontal="center" vertical="center" shrinkToFit="1"/>
    </xf>
    <xf numFmtId="178" fontId="35" fillId="2" borderId="128" xfId="4" applyNumberFormat="1" applyFont="1" applyFill="1" applyBorder="1" applyAlignment="1">
      <alignment horizontal="center"/>
    </xf>
    <xf numFmtId="178" fontId="35" fillId="2" borderId="129" xfId="4" applyNumberFormat="1" applyFont="1" applyFill="1" applyBorder="1" applyAlignment="1">
      <alignment horizontal="center"/>
    </xf>
    <xf numFmtId="178" fontId="38" fillId="2" borderId="129" xfId="4" applyNumberFormat="1" applyFont="1" applyFill="1" applyBorder="1" applyAlignment="1">
      <alignment horizontal="center"/>
    </xf>
    <xf numFmtId="178" fontId="38" fillId="2" borderId="133" xfId="4" applyNumberFormat="1" applyFont="1" applyFill="1" applyBorder="1" applyAlignment="1">
      <alignment horizontal="center"/>
    </xf>
    <xf numFmtId="49" fontId="23" fillId="2" borderId="161" xfId="2" applyNumberFormat="1" applyFont="1" applyFill="1" applyBorder="1" applyAlignment="1" applyProtection="1">
      <alignment horizontal="center" vertical="center" shrinkToFit="1"/>
      <protection locked="0"/>
    </xf>
    <xf numFmtId="0" fontId="45" fillId="0" borderId="80" xfId="2" applyFont="1" applyBorder="1" applyAlignment="1">
      <alignment horizontal="right" vertical="center"/>
    </xf>
    <xf numFmtId="0" fontId="45" fillId="0" borderId="81" xfId="2" applyFont="1" applyBorder="1" applyAlignment="1">
      <alignment horizontal="right" vertical="center"/>
    </xf>
    <xf numFmtId="0" fontId="17" fillId="0" borderId="0" xfId="2" applyFont="1" applyAlignment="1">
      <alignment horizontal="center" vertical="center"/>
    </xf>
    <xf numFmtId="0" fontId="17" fillId="0" borderId="87" xfId="2" applyFont="1" applyBorder="1" applyAlignment="1">
      <alignment horizontal="center" vertical="center"/>
    </xf>
    <xf numFmtId="49" fontId="35" fillId="2" borderId="93" xfId="2" applyNumberFormat="1" applyFont="1" applyFill="1" applyBorder="1" applyAlignment="1">
      <alignment horizontal="center" vertical="center" shrinkToFit="1"/>
    </xf>
    <xf numFmtId="49" fontId="35" fillId="2" borderId="161" xfId="2" applyNumberFormat="1" applyFont="1" applyFill="1" applyBorder="1" applyAlignment="1">
      <alignment horizontal="center" vertical="center" shrinkToFit="1"/>
    </xf>
    <xf numFmtId="0" fontId="22" fillId="0" borderId="80" xfId="2" applyFont="1" applyBorder="1" applyAlignment="1">
      <alignment horizontal="right" vertical="center"/>
    </xf>
    <xf numFmtId="0" fontId="22" fillId="0" borderId="81" xfId="2" applyFont="1" applyBorder="1" applyAlignment="1">
      <alignment horizontal="right" vertical="center"/>
    </xf>
    <xf numFmtId="0" fontId="31" fillId="0" borderId="0" xfId="4" applyProtection="1">
      <protection locked="0"/>
    </xf>
    <xf numFmtId="0" fontId="31" fillId="0" borderId="0" xfId="4" applyAlignment="1" applyProtection="1">
      <alignment vertical="center"/>
      <protection locked="0"/>
    </xf>
    <xf numFmtId="0" fontId="40" fillId="0" borderId="0" xfId="4" applyFont="1" applyProtection="1">
      <protection locked="0"/>
    </xf>
    <xf numFmtId="0" fontId="38" fillId="0" borderId="0" xfId="4" applyFont="1" applyProtection="1">
      <protection locked="0"/>
    </xf>
    <xf numFmtId="0" fontId="52" fillId="0" borderId="0" xfId="4" applyFont="1" applyProtection="1">
      <protection locked="0"/>
    </xf>
    <xf numFmtId="49" fontId="53" fillId="0" borderId="0" xfId="0" applyNumberFormat="1" applyFont="1" applyAlignment="1">
      <alignment horizontal="right" vertical="center"/>
    </xf>
    <xf numFmtId="0" fontId="20" fillId="2" borderId="130" xfId="4" applyFont="1" applyFill="1" applyBorder="1" applyAlignment="1" applyProtection="1">
      <alignment horizontal="left" shrinkToFit="1"/>
      <protection locked="0"/>
    </xf>
    <xf numFmtId="38" fontId="38" fillId="2" borderId="116" xfId="1" applyFont="1" applyFill="1" applyBorder="1" applyAlignment="1" applyProtection="1">
      <alignment horizontal="right" shrinkToFit="1"/>
      <protection locked="0"/>
    </xf>
    <xf numFmtId="38" fontId="38" fillId="2" borderId="130" xfId="1" applyFont="1" applyFill="1" applyBorder="1" applyAlignment="1" applyProtection="1">
      <alignment horizontal="right" shrinkToFit="1"/>
      <protection locked="0"/>
    </xf>
    <xf numFmtId="0" fontId="38" fillId="2" borderId="128" xfId="4" applyFont="1" applyFill="1" applyBorder="1" applyAlignment="1" applyProtection="1">
      <alignment horizontal="left" shrinkToFit="1"/>
      <protection locked="0"/>
    </xf>
    <xf numFmtId="38" fontId="38" fillId="2" borderId="128" xfId="1" applyFont="1" applyFill="1" applyBorder="1" applyAlignment="1" applyProtection="1">
      <alignment horizontal="right" shrinkToFit="1"/>
      <protection locked="0"/>
    </xf>
    <xf numFmtId="0" fontId="38" fillId="2" borderId="129" xfId="4" applyFont="1" applyFill="1" applyBorder="1" applyAlignment="1" applyProtection="1">
      <alignment horizontal="left" shrinkToFit="1"/>
      <protection locked="0"/>
    </xf>
    <xf numFmtId="38" fontId="38" fillId="2" borderId="129" xfId="1" applyFont="1" applyFill="1" applyBorder="1" applyAlignment="1" applyProtection="1">
      <alignment horizontal="right" shrinkToFit="1"/>
      <protection locked="0"/>
    </xf>
    <xf numFmtId="0" fontId="31" fillId="0" borderId="24" xfId="4" applyBorder="1" applyAlignment="1">
      <alignment horizontal="center" shrinkToFit="1"/>
    </xf>
    <xf numFmtId="0" fontId="31" fillId="0" borderId="72" xfId="4" applyBorder="1" applyAlignment="1">
      <alignment horizontal="center" vertical="center" shrinkToFit="1"/>
    </xf>
    <xf numFmtId="0" fontId="17" fillId="0" borderId="0" xfId="2" applyFont="1" applyAlignment="1">
      <alignment vertical="center" shrinkToFit="1"/>
    </xf>
    <xf numFmtId="0" fontId="23" fillId="0" borderId="93" xfId="2" applyFont="1" applyBorder="1" applyAlignment="1">
      <alignment horizontal="center" vertical="center" shrinkToFit="1"/>
    </xf>
    <xf numFmtId="0" fontId="23" fillId="0" borderId="168" xfId="2" applyFont="1" applyBorder="1" applyAlignment="1">
      <alignment horizontal="center" vertical="center" shrinkToFit="1"/>
    </xf>
    <xf numFmtId="0" fontId="15" fillId="0" borderId="0" xfId="2" applyFont="1">
      <alignment vertical="center"/>
    </xf>
    <xf numFmtId="38" fontId="21" fillId="0" borderId="0" xfId="1" applyFont="1" applyFill="1" applyBorder="1" applyAlignment="1">
      <alignment vertical="center" shrinkToFit="1"/>
    </xf>
    <xf numFmtId="38" fontId="21" fillId="0" borderId="0" xfId="1" applyFont="1" applyFill="1" applyBorder="1" applyAlignment="1" applyProtection="1">
      <alignment vertical="center" shrinkToFit="1"/>
    </xf>
    <xf numFmtId="0" fontId="55" fillId="0" borderId="0" xfId="4" applyFont="1" applyAlignment="1">
      <alignment horizontal="center" vertical="center" shrinkToFit="1"/>
    </xf>
    <xf numFmtId="38" fontId="38" fillId="0" borderId="25" xfId="1" applyFont="1" applyBorder="1" applyAlignment="1" applyProtection="1">
      <alignment horizontal="right" vertical="center" shrinkToFit="1"/>
    </xf>
    <xf numFmtId="0" fontId="57" fillId="0" borderId="24" xfId="0" applyFont="1" applyBorder="1" applyAlignment="1">
      <alignment horizontal="center" vertical="center" shrinkToFit="1"/>
    </xf>
    <xf numFmtId="0" fontId="20" fillId="2" borderId="129" xfId="4" applyFont="1" applyFill="1" applyBorder="1" applyAlignment="1" applyProtection="1">
      <alignment horizontal="left" shrinkToFit="1"/>
      <protection locked="0"/>
    </xf>
    <xf numFmtId="0" fontId="20" fillId="2" borderId="133" xfId="4" applyFont="1" applyFill="1" applyBorder="1" applyAlignment="1" applyProtection="1">
      <alignment horizontal="left" shrinkToFit="1"/>
      <protection locked="0"/>
    </xf>
    <xf numFmtId="0" fontId="47" fillId="0" borderId="64" xfId="4" applyFont="1" applyBorder="1" applyAlignment="1">
      <alignment horizontal="center" vertical="center" shrinkToFit="1"/>
    </xf>
    <xf numFmtId="0" fontId="47" fillId="0" borderId="58" xfId="4" applyFont="1" applyBorder="1" applyAlignment="1">
      <alignment horizontal="center" vertical="center" shrinkToFit="1"/>
    </xf>
    <xf numFmtId="0" fontId="41" fillId="0" borderId="0" xfId="0" applyFont="1">
      <alignment vertical="center"/>
    </xf>
    <xf numFmtId="0" fontId="19" fillId="0" borderId="0" xfId="2" applyFont="1" applyAlignment="1">
      <alignment vertical="top"/>
    </xf>
    <xf numFmtId="0" fontId="7" fillId="0" borderId="28" xfId="0" applyFont="1" applyBorder="1">
      <alignment vertical="center"/>
    </xf>
    <xf numFmtId="0" fontId="7" fillId="0" borderId="29" xfId="0" applyFont="1" applyBorder="1">
      <alignment vertical="center"/>
    </xf>
    <xf numFmtId="0" fontId="4" fillId="0" borderId="25" xfId="0" applyFont="1" applyBorder="1" applyAlignment="1">
      <alignment vertical="center" shrinkToFit="1"/>
    </xf>
    <xf numFmtId="0" fontId="4" fillId="0" borderId="24" xfId="0" applyFont="1" applyBorder="1" applyAlignment="1">
      <alignment vertical="center" shrinkToFit="1"/>
    </xf>
    <xf numFmtId="0" fontId="59" fillId="0" borderId="72" xfId="4" applyFont="1" applyBorder="1" applyAlignment="1">
      <alignment horizontal="center" vertical="center" shrinkToFit="1"/>
    </xf>
    <xf numFmtId="38" fontId="55" fillId="0" borderId="25" xfId="1" applyFont="1" applyBorder="1" applyAlignment="1" applyProtection="1">
      <alignment horizontal="right" vertical="center" shrinkToFit="1"/>
    </xf>
    <xf numFmtId="0" fontId="14" fillId="0" borderId="0" xfId="0" applyFont="1" applyAlignment="1">
      <alignment horizontal="left" vertical="center"/>
    </xf>
    <xf numFmtId="0" fontId="13" fillId="0" borderId="0" xfId="0" applyFont="1" applyAlignment="1">
      <alignment horizontal="left" vertical="center"/>
    </xf>
    <xf numFmtId="38" fontId="34" fillId="0" borderId="33" xfId="1" applyFont="1" applyFill="1" applyBorder="1" applyAlignment="1" applyProtection="1">
      <alignment horizontal="right" vertical="center" shrinkToFit="1"/>
    </xf>
    <xf numFmtId="38" fontId="34" fillId="0" borderId="35" xfId="1" applyFont="1" applyFill="1" applyBorder="1" applyAlignment="1" applyProtection="1">
      <alignment horizontal="right" vertical="center" shrinkToFit="1"/>
    </xf>
    <xf numFmtId="38" fontId="34" fillId="0" borderId="24" xfId="1" applyFont="1" applyFill="1" applyBorder="1" applyAlignment="1" applyProtection="1">
      <alignment horizontal="right" vertical="center" shrinkToFit="1"/>
    </xf>
    <xf numFmtId="38" fontId="34" fillId="0" borderId="26" xfId="1" applyFont="1" applyFill="1" applyBorder="1" applyAlignment="1" applyProtection="1">
      <alignment horizontal="right" vertical="center" shrinkToFit="1"/>
    </xf>
    <xf numFmtId="0" fontId="2" fillId="0" borderId="43" xfId="0" applyFont="1" applyBorder="1" applyAlignment="1">
      <alignment horizontal="center" vertical="center"/>
    </xf>
    <xf numFmtId="0" fontId="7" fillId="0" borderId="43" xfId="0" applyFont="1" applyBorder="1" applyAlignment="1">
      <alignment horizontal="center" vertical="center"/>
    </xf>
    <xf numFmtId="38" fontId="5" fillId="0" borderId="148" xfId="1" applyFont="1" applyFill="1" applyBorder="1" applyAlignment="1" applyProtection="1">
      <alignment horizontal="right" vertical="center" shrinkToFit="1"/>
    </xf>
    <xf numFmtId="38" fontId="5" fillId="0" borderId="146" xfId="1" applyFont="1" applyFill="1" applyBorder="1" applyAlignment="1" applyProtection="1">
      <alignment horizontal="right" vertical="center" shrinkToFit="1"/>
    </xf>
    <xf numFmtId="38" fontId="5" fillId="0" borderId="149" xfId="1" applyFont="1" applyFill="1" applyBorder="1" applyAlignment="1" applyProtection="1">
      <alignment horizontal="right" vertical="center" shrinkToFit="1"/>
    </xf>
    <xf numFmtId="38" fontId="5" fillId="0" borderId="141" xfId="1" applyFont="1" applyFill="1" applyBorder="1" applyAlignment="1" applyProtection="1">
      <alignment horizontal="right" vertical="center" shrinkToFit="1"/>
    </xf>
    <xf numFmtId="38" fontId="5" fillId="0" borderId="151" xfId="1" applyFont="1" applyFill="1" applyBorder="1" applyAlignment="1" applyProtection="1">
      <alignment horizontal="right" vertical="center" shrinkToFit="1"/>
    </xf>
    <xf numFmtId="38" fontId="5" fillId="0" borderId="142" xfId="1" applyFont="1" applyFill="1" applyBorder="1" applyAlignment="1" applyProtection="1">
      <alignment horizontal="right" vertical="center" shrinkToFit="1"/>
    </xf>
    <xf numFmtId="38" fontId="5" fillId="0" borderId="143" xfId="1" applyFont="1" applyFill="1" applyBorder="1" applyAlignment="1" applyProtection="1">
      <alignment horizontal="right" vertical="center" shrinkToFit="1"/>
    </xf>
    <xf numFmtId="38" fontId="5" fillId="0" borderId="154" xfId="1" applyFont="1" applyFill="1" applyBorder="1" applyAlignment="1" applyProtection="1">
      <alignment horizontal="right" vertical="center" shrinkToFit="1"/>
    </xf>
    <xf numFmtId="38" fontId="5" fillId="0" borderId="144" xfId="1" applyFont="1" applyFill="1" applyBorder="1" applyAlignment="1" applyProtection="1">
      <alignment horizontal="right" vertical="center" shrinkToFit="1"/>
    </xf>
    <xf numFmtId="0" fontId="2" fillId="0" borderId="29" xfId="0" applyFont="1" applyBorder="1" applyAlignment="1">
      <alignment horizontal="left" vertical="center"/>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0" xfId="0" applyFont="1" applyAlignment="1">
      <alignment horizontal="center" vertical="center" shrinkToFit="1"/>
    </xf>
    <xf numFmtId="0" fontId="8" fillId="0" borderId="3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9" xfId="0" applyFont="1" applyBorder="1" applyAlignment="1">
      <alignment vertical="center" shrinkToFit="1"/>
    </xf>
    <xf numFmtId="0" fontId="8" fillId="0" borderId="16" xfId="0" applyFont="1" applyBorder="1" applyAlignment="1">
      <alignment vertical="center" shrinkToFit="1"/>
    </xf>
    <xf numFmtId="0" fontId="8" fillId="0" borderId="25" xfId="0" applyFont="1" applyBorder="1" applyAlignment="1">
      <alignment vertical="center" shrinkToFit="1"/>
    </xf>
    <xf numFmtId="0" fontId="8" fillId="0" borderId="24" xfId="0" applyFont="1" applyBorder="1" applyAlignment="1">
      <alignment vertical="center" shrinkToFit="1"/>
    </xf>
    <xf numFmtId="0" fontId="6" fillId="0" borderId="16"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26" xfId="0" applyFont="1" applyBorder="1" applyAlignment="1">
      <alignment horizontal="left" vertical="center" wrapText="1" shrinkToFi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8" fillId="0" borderId="36"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25"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24" xfId="0" applyFont="1" applyBorder="1" applyAlignment="1">
      <alignment horizontal="center" vertical="center" shrinkToFit="1"/>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67" xfId="0" applyFont="1" applyBorder="1" applyAlignment="1">
      <alignment horizontal="center" vertical="center"/>
    </xf>
    <xf numFmtId="0" fontId="7" fillId="0" borderId="36" xfId="0" applyFont="1" applyBorder="1" applyAlignment="1">
      <alignment horizontal="center" vertical="center"/>
    </xf>
    <xf numFmtId="0" fontId="7" fillId="0" borderId="68" xfId="0" applyFont="1" applyBorder="1" applyAlignment="1">
      <alignment horizontal="center" vertical="center"/>
    </xf>
    <xf numFmtId="176" fontId="7" fillId="0" borderId="33"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38" fontId="26" fillId="0" borderId="145" xfId="1" applyFont="1" applyFill="1" applyBorder="1" applyAlignment="1" applyProtection="1">
      <alignment horizontal="right" vertical="center" shrinkToFit="1"/>
    </xf>
    <xf numFmtId="38" fontId="26" fillId="0" borderId="146" xfId="1" applyFont="1" applyFill="1" applyBorder="1" applyAlignment="1" applyProtection="1">
      <alignment horizontal="right" vertical="center" shrinkToFit="1"/>
    </xf>
    <xf numFmtId="38" fontId="26" fillId="0" borderId="147" xfId="1" applyFont="1" applyFill="1" applyBorder="1" applyAlignment="1" applyProtection="1">
      <alignment horizontal="right" vertical="center" shrinkToFit="1"/>
    </xf>
    <xf numFmtId="38" fontId="26" fillId="0" borderId="150" xfId="1" applyFont="1" applyFill="1" applyBorder="1" applyAlignment="1" applyProtection="1">
      <alignment horizontal="right" vertical="center" shrinkToFit="1"/>
    </xf>
    <xf numFmtId="38" fontId="26" fillId="0" borderId="151" xfId="1" applyFont="1" applyFill="1" applyBorder="1" applyAlignment="1" applyProtection="1">
      <alignment horizontal="right" vertical="center" shrinkToFit="1"/>
    </xf>
    <xf numFmtId="38" fontId="26" fillId="0" borderId="152" xfId="1" applyFont="1" applyFill="1" applyBorder="1" applyAlignment="1" applyProtection="1">
      <alignment horizontal="right" vertical="center" shrinkToFit="1"/>
    </xf>
    <xf numFmtId="38" fontId="26" fillId="0" borderId="153" xfId="1" applyFont="1" applyFill="1" applyBorder="1" applyAlignment="1" applyProtection="1">
      <alignment horizontal="right" vertical="center" shrinkToFit="1"/>
    </xf>
    <xf numFmtId="38" fontId="26" fillId="0" borderId="154" xfId="1" applyFont="1" applyFill="1" applyBorder="1" applyAlignment="1" applyProtection="1">
      <alignment horizontal="right" vertical="center" shrinkToFit="1"/>
    </xf>
    <xf numFmtId="38" fontId="26" fillId="0" borderId="155" xfId="1" applyFont="1" applyFill="1" applyBorder="1" applyAlignment="1" applyProtection="1">
      <alignment horizontal="right" vertical="center" shrinkToFit="1"/>
    </xf>
    <xf numFmtId="38" fontId="5" fillId="0" borderId="147" xfId="1" applyFont="1" applyFill="1" applyBorder="1" applyAlignment="1" applyProtection="1">
      <alignment horizontal="right" vertical="center" shrinkToFit="1"/>
    </xf>
    <xf numFmtId="38" fontId="5" fillId="0" borderId="152" xfId="1" applyFont="1" applyFill="1" applyBorder="1" applyAlignment="1" applyProtection="1">
      <alignment horizontal="right" vertical="center" shrinkToFit="1"/>
    </xf>
    <xf numFmtId="38" fontId="5" fillId="0" borderId="155" xfId="1" applyFont="1" applyFill="1" applyBorder="1" applyAlignment="1" applyProtection="1">
      <alignment horizontal="right" vertical="center" shrinkToFit="1"/>
    </xf>
    <xf numFmtId="9" fontId="5" fillId="0" borderId="148" xfId="3" applyFont="1" applyFill="1" applyBorder="1" applyAlignment="1" applyProtection="1">
      <alignment horizontal="center" vertical="center" shrinkToFit="1"/>
    </xf>
    <xf numFmtId="9" fontId="5" fillId="0" borderId="146" xfId="3" applyFont="1" applyFill="1" applyBorder="1" applyAlignment="1" applyProtection="1">
      <alignment horizontal="center" vertical="center" shrinkToFit="1"/>
    </xf>
    <xf numFmtId="9" fontId="5" fillId="0" borderId="147" xfId="3" applyFont="1" applyFill="1" applyBorder="1" applyAlignment="1" applyProtection="1">
      <alignment horizontal="center" vertical="center" shrinkToFit="1"/>
    </xf>
    <xf numFmtId="9" fontId="5" fillId="0" borderId="141" xfId="3" applyFont="1" applyFill="1" applyBorder="1" applyAlignment="1" applyProtection="1">
      <alignment horizontal="center" vertical="center" shrinkToFit="1"/>
    </xf>
    <xf numFmtId="9" fontId="5" fillId="0" borderId="151" xfId="3" applyFont="1" applyFill="1" applyBorder="1" applyAlignment="1" applyProtection="1">
      <alignment horizontal="center" vertical="center" shrinkToFit="1"/>
    </xf>
    <xf numFmtId="9" fontId="5" fillId="0" borderId="152" xfId="3" applyFont="1" applyFill="1" applyBorder="1" applyAlignment="1" applyProtection="1">
      <alignment horizontal="center" vertical="center" shrinkToFit="1"/>
    </xf>
    <xf numFmtId="9" fontId="5" fillId="0" borderId="143" xfId="3" applyFont="1" applyFill="1" applyBorder="1" applyAlignment="1" applyProtection="1">
      <alignment horizontal="center" vertical="center" shrinkToFit="1"/>
    </xf>
    <xf numFmtId="9" fontId="5" fillId="0" borderId="154" xfId="3" applyFont="1" applyFill="1" applyBorder="1" applyAlignment="1" applyProtection="1">
      <alignment horizontal="center" vertical="center" shrinkToFit="1"/>
    </xf>
    <xf numFmtId="9" fontId="5" fillId="0" borderId="155" xfId="3" applyFont="1" applyFill="1" applyBorder="1" applyAlignment="1" applyProtection="1">
      <alignment horizontal="center" vertical="center" shrinkToFit="1"/>
    </xf>
    <xf numFmtId="38" fontId="26" fillId="0" borderId="148" xfId="1" applyFont="1" applyFill="1" applyBorder="1" applyAlignment="1" applyProtection="1">
      <alignment horizontal="right" vertical="center" shrinkToFit="1"/>
    </xf>
    <xf numFmtId="38" fontId="26" fillId="0" borderId="141" xfId="1" applyFont="1" applyFill="1" applyBorder="1" applyAlignment="1" applyProtection="1">
      <alignment horizontal="right" vertical="center" shrinkToFit="1"/>
    </xf>
    <xf numFmtId="38" fontId="26" fillId="0" borderId="143" xfId="1" applyFont="1" applyFill="1" applyBorder="1" applyAlignment="1" applyProtection="1">
      <alignment horizontal="right" vertical="center" shrinkToFit="1"/>
    </xf>
    <xf numFmtId="0" fontId="4" fillId="0" borderId="36"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0" xfId="0" applyFont="1" applyAlignment="1">
      <alignment horizontal="center" vertical="center" shrinkToFit="1"/>
    </xf>
    <xf numFmtId="38" fontId="27" fillId="0" borderId="33" xfId="1" applyFont="1" applyFill="1" applyBorder="1" applyAlignment="1">
      <alignment horizontal="right" vertical="center" shrinkToFit="1"/>
    </xf>
    <xf numFmtId="38" fontId="27" fillId="0" borderId="35" xfId="1" applyFont="1" applyFill="1" applyBorder="1" applyAlignment="1">
      <alignment horizontal="right" vertical="center" shrinkToFit="1"/>
    </xf>
    <xf numFmtId="38" fontId="27" fillId="0" borderId="0" xfId="1" applyFont="1" applyFill="1" applyBorder="1" applyAlignment="1">
      <alignment horizontal="right" vertical="center" shrinkToFit="1"/>
    </xf>
    <xf numFmtId="38" fontId="27" fillId="0" borderId="22" xfId="1" applyFont="1" applyFill="1" applyBorder="1" applyAlignment="1">
      <alignment horizontal="right" vertical="center" shrinkToFit="1"/>
    </xf>
    <xf numFmtId="38" fontId="8" fillId="0" borderId="24" xfId="1" applyFont="1" applyFill="1" applyBorder="1" applyAlignment="1">
      <alignment horizontal="right" vertical="center" shrinkToFit="1"/>
    </xf>
    <xf numFmtId="38" fontId="8" fillId="0" borderId="26" xfId="1" applyFont="1" applyFill="1" applyBorder="1" applyAlignment="1">
      <alignment horizontal="right" vertical="center" shrinkToFi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4" xfId="0" applyFont="1" applyBorder="1" applyAlignment="1">
      <alignment horizontal="left"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shrinkToFit="1"/>
    </xf>
    <xf numFmtId="0" fontId="8" fillId="0" borderId="22" xfId="0" applyFont="1" applyBorder="1" applyAlignment="1">
      <alignment horizontal="center" vertical="center" shrinkToFit="1"/>
    </xf>
    <xf numFmtId="0" fontId="10"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7" xfId="0" applyFont="1" applyBorder="1" applyAlignment="1">
      <alignment horizontal="center" vertical="center" wrapTex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6" fillId="0" borderId="56" xfId="0" applyFont="1" applyBorder="1" applyAlignment="1">
      <alignment horizontal="center" vertical="center" shrinkToFit="1"/>
    </xf>
    <xf numFmtId="0" fontId="6" fillId="0" borderId="26" xfId="0" applyFont="1" applyBorder="1" applyAlignment="1">
      <alignment horizontal="center" vertical="center" shrinkToFi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2" fillId="0" borderId="4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9" fillId="0" borderId="47" xfId="0" applyFont="1" applyBorder="1" applyAlignment="1">
      <alignment horizontal="center" vertical="center"/>
    </xf>
    <xf numFmtId="0" fontId="7" fillId="0" borderId="4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0" xfId="0" applyFont="1">
      <alignment vertical="center"/>
    </xf>
    <xf numFmtId="38" fontId="7" fillId="0" borderId="163" xfId="1" applyFont="1" applyBorder="1" applyAlignment="1" applyProtection="1">
      <alignment horizontal="center" vertical="center"/>
    </xf>
    <xf numFmtId="38" fontId="7" fillId="0" borderId="164" xfId="1" applyFont="1" applyBorder="1" applyAlignment="1" applyProtection="1">
      <alignment horizontal="center" vertical="center"/>
    </xf>
    <xf numFmtId="38" fontId="7" fillId="0" borderId="16" xfId="1" applyFont="1" applyBorder="1" applyAlignment="1" applyProtection="1">
      <alignment horizontal="center" vertical="center"/>
    </xf>
    <xf numFmtId="38" fontId="7" fillId="0" borderId="18" xfId="1" applyFont="1" applyBorder="1" applyAlignment="1" applyProtection="1">
      <alignment horizontal="center" vertical="center"/>
    </xf>
    <xf numFmtId="38" fontId="7" fillId="0" borderId="29" xfId="1" applyFont="1" applyBorder="1" applyAlignment="1" applyProtection="1">
      <alignment horizontal="center" vertical="center"/>
    </xf>
    <xf numFmtId="38" fontId="7" fillId="0" borderId="30" xfId="1" applyFont="1" applyBorder="1" applyAlignment="1" applyProtection="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49" fontId="2" fillId="0" borderId="140" xfId="0" applyNumberFormat="1" applyFont="1" applyBorder="1" applyAlignment="1">
      <alignment horizontal="center" vertical="center" shrinkToFit="1"/>
    </xf>
    <xf numFmtId="49" fontId="2" fillId="0" borderId="156" xfId="0" applyNumberFormat="1" applyFont="1" applyBorder="1" applyAlignment="1">
      <alignment horizontal="center" vertical="center" shrinkToFit="1"/>
    </xf>
    <xf numFmtId="49" fontId="2" fillId="0" borderId="157" xfId="0" applyNumberFormat="1" applyFont="1" applyBorder="1" applyAlignment="1">
      <alignment horizontal="center" vertical="center" shrinkToFit="1"/>
    </xf>
    <xf numFmtId="49" fontId="2" fillId="0" borderId="141" xfId="0" applyNumberFormat="1" applyFont="1" applyBorder="1" applyAlignment="1">
      <alignment horizontal="center" vertical="center" shrinkToFit="1"/>
    </xf>
    <xf numFmtId="49" fontId="2" fillId="0" borderId="151" xfId="0" applyNumberFormat="1" applyFont="1" applyBorder="1" applyAlignment="1">
      <alignment horizontal="center" vertical="center" shrinkToFit="1"/>
    </xf>
    <xf numFmtId="49" fontId="2" fillId="0" borderId="152" xfId="0" applyNumberFormat="1" applyFont="1" applyBorder="1" applyAlignment="1">
      <alignment horizontal="center" vertical="center" shrinkToFit="1"/>
    </xf>
    <xf numFmtId="49" fontId="2" fillId="0" borderId="143" xfId="0" applyNumberFormat="1" applyFont="1" applyBorder="1" applyAlignment="1">
      <alignment horizontal="center" vertical="center" shrinkToFit="1"/>
    </xf>
    <xf numFmtId="49" fontId="2" fillId="0" borderId="154" xfId="0" applyNumberFormat="1" applyFont="1" applyBorder="1" applyAlignment="1">
      <alignment horizontal="center" vertical="center" shrinkToFit="1"/>
    </xf>
    <xf numFmtId="49" fontId="2" fillId="0" borderId="155"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2" fillId="0" borderId="68" xfId="0" applyFont="1" applyBorder="1" applyAlignment="1">
      <alignment horizontal="center" vertical="center"/>
    </xf>
    <xf numFmtId="0" fontId="2" fillId="0" borderId="30" xfId="0" applyFont="1" applyBorder="1" applyAlignment="1">
      <alignment horizontal="center" vertical="center"/>
    </xf>
    <xf numFmtId="0" fontId="7" fillId="0" borderId="3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68" xfId="0" applyFont="1" applyBorder="1" applyAlignment="1">
      <alignment horizontal="center" vertical="center"/>
    </xf>
    <xf numFmtId="0" fontId="5" fillId="0" borderId="29" xfId="0" applyFont="1" applyBorder="1" applyAlignment="1">
      <alignment horizontal="center" vertical="center"/>
    </xf>
    <xf numFmtId="0" fontId="8" fillId="0" borderId="40" xfId="0" applyFont="1" applyBorder="1" applyAlignment="1">
      <alignment horizontal="center" vertical="center" shrinkToFit="1"/>
    </xf>
    <xf numFmtId="0" fontId="2" fillId="0" borderId="42" xfId="0" applyFont="1" applyBorder="1" applyAlignment="1">
      <alignment horizontal="center" vertical="center"/>
    </xf>
    <xf numFmtId="0" fontId="2" fillId="0" borderId="74" xfId="0"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38" fontId="29" fillId="0" borderId="36" xfId="1" applyFont="1" applyFill="1" applyBorder="1" applyAlignment="1" applyProtection="1">
      <alignment horizontal="right" shrinkToFit="1"/>
    </xf>
    <xf numFmtId="38" fontId="29" fillId="0" borderId="33" xfId="1" applyFont="1" applyFill="1" applyBorder="1" applyAlignment="1" applyProtection="1">
      <alignment horizontal="right" shrinkToFit="1"/>
    </xf>
    <xf numFmtId="38" fontId="29" fillId="0" borderId="32" xfId="1" applyFont="1" applyFill="1" applyBorder="1" applyAlignment="1" applyProtection="1">
      <alignment horizontal="right" shrinkToFit="1"/>
    </xf>
    <xf numFmtId="38" fontId="29" fillId="0" borderId="108" xfId="1" applyFont="1" applyFill="1" applyBorder="1" applyAlignment="1" applyProtection="1">
      <alignment horizontal="right" shrinkToFit="1"/>
    </xf>
    <xf numFmtId="38" fontId="29" fillId="0" borderId="109" xfId="1" applyFont="1" applyFill="1" applyBorder="1" applyAlignment="1" applyProtection="1">
      <alignment horizontal="right" shrinkToFit="1"/>
    </xf>
    <xf numFmtId="38" fontId="29" fillId="0" borderId="110" xfId="1" applyFont="1" applyFill="1" applyBorder="1" applyAlignment="1" applyProtection="1">
      <alignment horizontal="right" shrinkToFit="1"/>
    </xf>
    <xf numFmtId="0" fontId="7" fillId="0" borderId="36"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38" fontId="29" fillId="0" borderId="36" xfId="1" applyFont="1" applyFill="1" applyBorder="1" applyAlignment="1" applyProtection="1">
      <alignment horizontal="right"/>
    </xf>
    <xf numFmtId="38" fontId="29" fillId="0" borderId="33" xfId="1" applyFont="1" applyFill="1" applyBorder="1" applyAlignment="1" applyProtection="1">
      <alignment horizontal="right"/>
    </xf>
    <xf numFmtId="38" fontId="29" fillId="0" borderId="32" xfId="1" applyFont="1" applyFill="1" applyBorder="1" applyAlignment="1" applyProtection="1">
      <alignment horizontal="right"/>
    </xf>
    <xf numFmtId="38" fontId="29" fillId="0" borderId="25" xfId="1" applyFont="1" applyFill="1" applyBorder="1" applyAlignment="1" applyProtection="1">
      <alignment horizontal="right"/>
    </xf>
    <xf numFmtId="38" fontId="29" fillId="0" borderId="24" xfId="1" applyFont="1" applyFill="1" applyBorder="1" applyAlignment="1" applyProtection="1">
      <alignment horizontal="right"/>
    </xf>
    <xf numFmtId="38" fontId="29" fillId="0" borderId="27" xfId="1" applyFont="1" applyFill="1" applyBorder="1" applyAlignment="1" applyProtection="1">
      <alignment horizontal="right"/>
    </xf>
    <xf numFmtId="0" fontId="7" fillId="0" borderId="35" xfId="0" applyFont="1" applyBorder="1" applyAlignment="1">
      <alignment horizontal="center" vertical="center"/>
    </xf>
    <xf numFmtId="0" fontId="7" fillId="0" borderId="21" xfId="0" applyFont="1" applyBorder="1" applyAlignment="1">
      <alignment horizontal="center" vertical="center" shrinkToFit="1"/>
    </xf>
    <xf numFmtId="0" fontId="7" fillId="0" borderId="0" xfId="0" applyFont="1" applyAlignment="1">
      <alignment horizontal="center" vertical="center" shrinkToFit="1"/>
    </xf>
    <xf numFmtId="0" fontId="7" fillId="0" borderId="38"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7" xfId="0" applyFont="1" applyBorder="1" applyAlignment="1">
      <alignment horizontal="center" vertical="center" wrapText="1"/>
    </xf>
    <xf numFmtId="0" fontId="6" fillId="0" borderId="53"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6" fillId="0" borderId="56"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2"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2" fillId="0" borderId="134" xfId="0" applyFont="1" applyBorder="1" applyAlignment="1">
      <alignment horizontal="center" vertical="center"/>
    </xf>
    <xf numFmtId="0" fontId="2" fillId="0" borderId="115" xfId="0" applyFont="1" applyBorder="1" applyAlignment="1">
      <alignment horizontal="center" vertical="center"/>
    </xf>
    <xf numFmtId="0" fontId="2" fillId="0" borderId="65" xfId="0" applyFont="1" applyBorder="1" applyAlignment="1">
      <alignment horizontal="center" vertical="center"/>
    </xf>
    <xf numFmtId="0" fontId="2" fillId="0" borderId="135" xfId="0" applyFont="1" applyBorder="1" applyAlignment="1">
      <alignment horizontal="center" vertical="center"/>
    </xf>
    <xf numFmtId="0" fontId="2" fillId="0" borderId="38" xfId="0" applyFont="1" applyBorder="1" applyAlignment="1">
      <alignment horizontal="center" vertical="center"/>
    </xf>
    <xf numFmtId="0" fontId="2" fillId="0" borderId="69"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38" fontId="29" fillId="0" borderId="111" xfId="1" applyFont="1" applyFill="1" applyBorder="1" applyAlignment="1" applyProtection="1">
      <alignment horizontal="right" shrinkToFit="1"/>
    </xf>
    <xf numFmtId="38" fontId="29" fillId="0" borderId="112" xfId="1" applyFont="1" applyFill="1" applyBorder="1" applyAlignment="1" applyProtection="1">
      <alignment horizontal="right" shrinkToFit="1"/>
    </xf>
    <xf numFmtId="38" fontId="29" fillId="0" borderId="113" xfId="1" applyFont="1" applyFill="1" applyBorder="1" applyAlignment="1" applyProtection="1">
      <alignment horizontal="right" shrinkToFit="1"/>
    </xf>
    <xf numFmtId="38" fontId="29" fillId="0" borderId="40" xfId="1" applyFont="1" applyFill="1" applyBorder="1" applyAlignment="1" applyProtection="1">
      <alignment horizontal="right" shrinkToFit="1"/>
    </xf>
    <xf numFmtId="38" fontId="29" fillId="0" borderId="0" xfId="1" applyFont="1" applyFill="1" applyBorder="1" applyAlignment="1" applyProtection="1">
      <alignment horizontal="right" shrinkToFit="1"/>
    </xf>
    <xf numFmtId="38" fontId="29" fillId="0" borderId="114" xfId="1" applyFont="1" applyFill="1" applyBorder="1" applyAlignment="1" applyProtection="1">
      <alignment horizontal="right" shrinkToFit="1"/>
    </xf>
    <xf numFmtId="38" fontId="29" fillId="0" borderId="139" xfId="1" applyFont="1" applyFill="1" applyBorder="1" applyAlignment="1" applyProtection="1">
      <alignment horizontal="right" shrinkToFit="1"/>
    </xf>
    <xf numFmtId="0" fontId="7" fillId="0" borderId="66" xfId="0" applyFont="1" applyBorder="1" applyAlignment="1">
      <alignment horizontal="center" vertical="center" wrapText="1"/>
    </xf>
    <xf numFmtId="0" fontId="7" fillId="0" borderId="70" xfId="0" applyFont="1" applyBorder="1" applyAlignment="1">
      <alignment horizontal="center" vertical="center"/>
    </xf>
    <xf numFmtId="0" fontId="7" fillId="0" borderId="71" xfId="0" applyFont="1" applyBorder="1" applyAlignment="1">
      <alignment horizontal="center" vertical="center"/>
    </xf>
    <xf numFmtId="38" fontId="29" fillId="0" borderId="40" xfId="1" applyFont="1" applyFill="1" applyBorder="1" applyAlignment="1" applyProtection="1">
      <alignment horizontal="right"/>
    </xf>
    <xf numFmtId="38" fontId="29" fillId="0" borderId="0" xfId="1" applyFont="1" applyFill="1" applyBorder="1" applyAlignment="1" applyProtection="1">
      <alignment horizontal="right"/>
    </xf>
    <xf numFmtId="38" fontId="29" fillId="0" borderId="38" xfId="1" applyFont="1" applyFill="1" applyBorder="1" applyAlignment="1" applyProtection="1">
      <alignment horizontal="right"/>
    </xf>
    <xf numFmtId="38" fontId="29" fillId="0" borderId="68" xfId="1" applyFont="1" applyFill="1" applyBorder="1" applyAlignment="1" applyProtection="1">
      <alignment horizontal="right"/>
    </xf>
    <xf numFmtId="38" fontId="29" fillId="0" borderId="29" xfId="1" applyFont="1" applyFill="1" applyBorder="1" applyAlignment="1" applyProtection="1">
      <alignment horizontal="right"/>
    </xf>
    <xf numFmtId="38" fontId="29" fillId="0" borderId="67" xfId="1" applyFont="1" applyFill="1" applyBorder="1" applyAlignment="1" applyProtection="1">
      <alignment horizontal="right"/>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center" vertical="center"/>
    </xf>
    <xf numFmtId="0" fontId="2" fillId="0" borderId="107" xfId="0" applyFont="1" applyBorder="1" applyAlignment="1">
      <alignment horizontal="center" vertical="center" shrinkToFit="1"/>
    </xf>
    <xf numFmtId="0" fontId="2" fillId="0" borderId="61" xfId="0" applyFont="1" applyBorder="1" applyAlignment="1">
      <alignment horizontal="center" vertical="center" shrinkToFit="1"/>
    </xf>
    <xf numFmtId="0" fontId="7" fillId="0" borderId="36"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68" xfId="0" applyFont="1" applyBorder="1" applyAlignment="1">
      <alignment horizontal="center" vertical="center" textRotation="255"/>
    </xf>
    <xf numFmtId="0" fontId="7" fillId="0" borderId="67" xfId="0" applyFont="1" applyBorder="1" applyAlignment="1">
      <alignment horizontal="center" vertical="center" textRotation="255"/>
    </xf>
    <xf numFmtId="0" fontId="6" fillId="0" borderId="3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0" xfId="0" applyFont="1" applyAlignment="1">
      <alignment horizontal="center" vertical="center" shrinkToFit="1"/>
    </xf>
    <xf numFmtId="0" fontId="6" fillId="0" borderId="6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65" xfId="0" applyFont="1" applyBorder="1" applyAlignment="1">
      <alignment horizontal="center" vertical="center" shrinkToFit="1"/>
    </xf>
    <xf numFmtId="0" fontId="6" fillId="0" borderId="166" xfId="0" applyFont="1" applyBorder="1" applyAlignment="1">
      <alignment horizontal="center" vertical="center" shrinkToFit="1"/>
    </xf>
    <xf numFmtId="0" fontId="6" fillId="0" borderId="164"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52" xfId="0" applyFont="1" applyBorder="1" applyAlignment="1">
      <alignment horizontal="center" vertical="center" shrinkToFit="1"/>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38" fontId="29" fillId="0" borderId="19" xfId="1" applyFont="1" applyFill="1" applyBorder="1" applyAlignment="1" applyProtection="1">
      <alignment horizontal="right" shrinkToFit="1"/>
    </xf>
    <xf numFmtId="38" fontId="29" fillId="0" borderId="16" xfId="1" applyFont="1" applyFill="1" applyBorder="1" applyAlignment="1" applyProtection="1">
      <alignment horizontal="right" shrinkToFit="1"/>
    </xf>
    <xf numFmtId="38" fontId="29" fillId="0" borderId="20" xfId="1" applyFont="1" applyFill="1" applyBorder="1" applyAlignment="1" applyProtection="1">
      <alignment horizontal="right" shrinkToFit="1"/>
    </xf>
    <xf numFmtId="38" fontId="29" fillId="0" borderId="25" xfId="1" applyFont="1" applyFill="1" applyBorder="1" applyAlignment="1" applyProtection="1">
      <alignment horizontal="right" shrinkToFit="1"/>
    </xf>
    <xf numFmtId="38" fontId="29" fillId="0" borderId="24" xfId="1" applyFont="1" applyFill="1" applyBorder="1" applyAlignment="1" applyProtection="1">
      <alignment horizontal="right" shrinkToFit="1"/>
    </xf>
    <xf numFmtId="38" fontId="29" fillId="0" borderId="27" xfId="1" applyFont="1" applyFill="1" applyBorder="1" applyAlignment="1" applyProtection="1">
      <alignment horizontal="right" shrinkToFit="1"/>
    </xf>
    <xf numFmtId="0" fontId="2" fillId="0" borderId="49" xfId="0" applyFont="1" applyBorder="1" applyAlignment="1">
      <alignment horizontal="center"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38" fontId="28" fillId="0" borderId="36" xfId="1" applyFont="1" applyFill="1" applyBorder="1" applyAlignment="1" applyProtection="1">
      <alignment horizontal="right" shrinkToFit="1"/>
    </xf>
    <xf numFmtId="38" fontId="28" fillId="0" borderId="33" xfId="1" applyFont="1" applyFill="1" applyBorder="1" applyAlignment="1" applyProtection="1">
      <alignment horizontal="right" shrinkToFit="1"/>
    </xf>
    <xf numFmtId="38" fontId="28" fillId="0" borderId="35" xfId="1" applyFont="1" applyFill="1" applyBorder="1" applyAlignment="1" applyProtection="1">
      <alignment horizontal="right" shrinkToFit="1"/>
    </xf>
    <xf numFmtId="38" fontId="28" fillId="0" borderId="68" xfId="1" applyFont="1" applyFill="1" applyBorder="1" applyAlignment="1" applyProtection="1">
      <alignment horizontal="right" shrinkToFit="1"/>
    </xf>
    <xf numFmtId="38" fontId="28" fillId="0" borderId="29" xfId="1" applyFont="1" applyFill="1" applyBorder="1" applyAlignment="1" applyProtection="1">
      <alignment horizontal="right" shrinkToFit="1"/>
    </xf>
    <xf numFmtId="38" fontId="28" fillId="0" borderId="30" xfId="1" applyFont="1" applyFill="1" applyBorder="1" applyAlignment="1" applyProtection="1">
      <alignment horizontal="right" shrinkToFit="1"/>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2" fillId="0" borderId="38" xfId="0" applyFont="1" applyBorder="1" applyAlignment="1">
      <alignment horizontal="center" vertical="center" wrapText="1"/>
    </xf>
    <xf numFmtId="38" fontId="50" fillId="0" borderId="40" xfId="1" applyFont="1" applyFill="1" applyBorder="1" applyAlignment="1" applyProtection="1">
      <alignment horizontal="right" shrinkToFit="1"/>
    </xf>
    <xf numFmtId="38" fontId="50" fillId="0" borderId="0" xfId="1" applyFont="1" applyFill="1" applyBorder="1" applyAlignment="1" applyProtection="1">
      <alignment horizontal="right" shrinkToFit="1"/>
    </xf>
    <xf numFmtId="38" fontId="50" fillId="0" borderId="22" xfId="1" applyFont="1" applyFill="1" applyBorder="1" applyAlignment="1" applyProtection="1">
      <alignment horizontal="right" shrinkToFit="1"/>
    </xf>
    <xf numFmtId="38" fontId="50" fillId="0" borderId="25" xfId="1" applyFont="1" applyFill="1" applyBorder="1" applyAlignment="1" applyProtection="1">
      <alignment horizontal="right" shrinkToFit="1"/>
    </xf>
    <xf numFmtId="38" fontId="50" fillId="0" borderId="24" xfId="1" applyFont="1" applyFill="1" applyBorder="1" applyAlignment="1" applyProtection="1">
      <alignment horizontal="right" shrinkToFit="1"/>
    </xf>
    <xf numFmtId="38" fontId="50" fillId="0" borderId="26" xfId="1" applyFont="1" applyFill="1" applyBorder="1" applyAlignment="1" applyProtection="1">
      <alignment horizontal="right" shrinkToFit="1"/>
    </xf>
    <xf numFmtId="0" fontId="8" fillId="0" borderId="29" xfId="0" applyFont="1" applyBorder="1" applyAlignment="1">
      <alignment horizont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181" fontId="7" fillId="0" borderId="29" xfId="0" applyNumberFormat="1" applyFont="1" applyBorder="1" applyAlignment="1">
      <alignment horizontal="distributed" vertical="center" indent="1"/>
    </xf>
    <xf numFmtId="38" fontId="28" fillId="0" borderId="148" xfId="1" applyFont="1" applyFill="1" applyBorder="1" applyAlignment="1" applyProtection="1">
      <alignment horizontal="right" shrinkToFit="1"/>
    </xf>
    <xf numFmtId="38" fontId="28" fillId="0" borderId="146" xfId="1" applyFont="1" applyFill="1" applyBorder="1" applyAlignment="1" applyProtection="1">
      <alignment horizontal="right" shrinkToFit="1"/>
    </xf>
    <xf numFmtId="38" fontId="28" fillId="0" borderId="149" xfId="1" applyFont="1" applyFill="1" applyBorder="1" applyAlignment="1" applyProtection="1">
      <alignment horizontal="right" shrinkToFit="1"/>
    </xf>
    <xf numFmtId="38" fontId="28" fillId="0" borderId="158" xfId="1" applyFont="1" applyFill="1" applyBorder="1" applyAlignment="1" applyProtection="1">
      <alignment horizontal="right" shrinkToFit="1"/>
    </xf>
    <xf numFmtId="38" fontId="28" fillId="0" borderId="159" xfId="1" applyFont="1" applyFill="1" applyBorder="1" applyAlignment="1" applyProtection="1">
      <alignment horizontal="right" shrinkToFit="1"/>
    </xf>
    <xf numFmtId="38" fontId="28" fillId="0" borderId="160" xfId="1" applyFont="1" applyFill="1" applyBorder="1" applyAlignment="1" applyProtection="1">
      <alignment horizontal="right" shrinkToFi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67" xfId="0" applyFont="1" applyBorder="1" applyAlignment="1">
      <alignment horizontal="center" vertical="center" wrapText="1"/>
    </xf>
    <xf numFmtId="38" fontId="50" fillId="0" borderId="36" xfId="1" applyFont="1" applyFill="1" applyBorder="1" applyAlignment="1" applyProtection="1">
      <alignment horizontal="right" shrinkToFit="1"/>
    </xf>
    <xf numFmtId="38" fontId="50" fillId="0" borderId="33" xfId="1" applyFont="1" applyFill="1" applyBorder="1" applyAlignment="1" applyProtection="1">
      <alignment horizontal="right" shrinkToFit="1"/>
    </xf>
    <xf numFmtId="38" fontId="50" fillId="0" borderId="35" xfId="1" applyFont="1" applyFill="1" applyBorder="1" applyAlignment="1" applyProtection="1">
      <alignment horizontal="right" shrinkToFit="1"/>
    </xf>
    <xf numFmtId="38" fontId="50" fillId="0" borderId="68" xfId="1" applyFont="1" applyFill="1" applyBorder="1" applyAlignment="1" applyProtection="1">
      <alignment horizontal="right" shrinkToFit="1"/>
    </xf>
    <xf numFmtId="38" fontId="50" fillId="0" borderId="29" xfId="1" applyFont="1" applyFill="1" applyBorder="1" applyAlignment="1" applyProtection="1">
      <alignment horizontal="right" shrinkToFit="1"/>
    </xf>
    <xf numFmtId="38" fontId="50" fillId="0" borderId="30" xfId="1" applyFont="1" applyFill="1" applyBorder="1" applyAlignment="1" applyProtection="1">
      <alignment horizontal="right"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41" fillId="0" borderId="14" xfId="0" applyFont="1" applyBorder="1" applyAlignment="1">
      <alignment horizontal="left" vertical="top" wrapText="1" shrinkToFit="1"/>
    </xf>
    <xf numFmtId="0" fontId="41" fillId="0" borderId="12" xfId="0" applyFont="1" applyBorder="1" applyAlignment="1">
      <alignment horizontal="left" vertical="top" wrapText="1" shrinkToFit="1"/>
    </xf>
    <xf numFmtId="0" fontId="41" fillId="0" borderId="15" xfId="0" applyFont="1" applyBorder="1" applyAlignment="1">
      <alignment horizontal="left" vertical="top" wrapText="1" shrinkToFit="1"/>
    </xf>
    <xf numFmtId="0" fontId="6" fillId="0" borderId="16" xfId="0" applyFont="1" applyBorder="1" applyAlignment="1">
      <alignment horizontal="center" vertical="center" shrinkToFit="1"/>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22"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0" xfId="0" applyFont="1" applyAlignment="1">
      <alignment horizontal="center" vertical="center" shrinkToFit="1"/>
    </xf>
    <xf numFmtId="0" fontId="26" fillId="0" borderId="22"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30" xfId="0" applyFont="1" applyBorder="1" applyAlignment="1">
      <alignment horizontal="center" vertical="center" shrinkToFi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8" fontId="28" fillId="0" borderId="141" xfId="1" applyFont="1" applyFill="1" applyBorder="1" applyAlignment="1" applyProtection="1">
      <alignment horizontal="right" shrinkToFit="1"/>
    </xf>
    <xf numFmtId="38" fontId="28" fillId="0" borderId="151" xfId="1" applyFont="1" applyFill="1" applyBorder="1" applyAlignment="1" applyProtection="1">
      <alignment horizontal="right" shrinkToFit="1"/>
    </xf>
    <xf numFmtId="38" fontId="28" fillId="0" borderId="142" xfId="1" applyFont="1" applyFill="1" applyBorder="1" applyAlignment="1" applyProtection="1">
      <alignment horizontal="right" shrinkToFit="1"/>
    </xf>
    <xf numFmtId="0" fontId="7" fillId="0" borderId="32"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38"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17"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0" xfId="0" applyFont="1" applyAlignment="1">
      <alignment horizontal="center" vertical="center" textRotation="255"/>
    </xf>
    <xf numFmtId="0" fontId="7" fillId="0" borderId="22"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30" xfId="0" applyFont="1" applyBorder="1" applyAlignment="1">
      <alignment horizontal="center" vertical="center" textRotation="255"/>
    </xf>
    <xf numFmtId="0" fontId="6" fillId="0" borderId="16" xfId="0" applyFont="1" applyBorder="1" applyAlignment="1">
      <alignment horizontal="left" shrinkToFit="1"/>
    </xf>
    <xf numFmtId="0" fontId="6" fillId="0" borderId="18" xfId="0" applyFont="1" applyBorder="1" applyAlignment="1">
      <alignment horizontal="left" shrinkToFit="1"/>
    </xf>
    <xf numFmtId="0" fontId="5" fillId="0" borderId="0" xfId="0" applyFont="1" applyAlignment="1">
      <alignment horizontal="left" vertical="center" wrapText="1" shrinkToFit="1"/>
    </xf>
    <xf numFmtId="0" fontId="5" fillId="0" borderId="22" xfId="0" applyFont="1" applyBorder="1" applyAlignment="1">
      <alignment horizontal="left" vertical="center" wrapText="1"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5"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38" fontId="7" fillId="0" borderId="163" xfId="1" applyFont="1" applyBorder="1" applyAlignment="1" applyProtection="1">
      <alignment horizontal="center" vertical="center"/>
      <protection locked="0"/>
    </xf>
    <xf numFmtId="38" fontId="7" fillId="0" borderId="164" xfId="1" applyFont="1" applyBorder="1" applyAlignment="1" applyProtection="1">
      <alignment horizontal="center" vertical="center"/>
      <protection locked="0"/>
    </xf>
    <xf numFmtId="38" fontId="7" fillId="0" borderId="16" xfId="1" applyFont="1" applyBorder="1" applyAlignment="1" applyProtection="1">
      <alignment horizontal="center" vertical="center"/>
      <protection locked="0"/>
    </xf>
    <xf numFmtId="38" fontId="7" fillId="0" borderId="18" xfId="1" applyFont="1" applyBorder="1" applyAlignment="1" applyProtection="1">
      <alignment horizontal="center" vertical="center"/>
      <protection locked="0"/>
    </xf>
    <xf numFmtId="38" fontId="7" fillId="0" borderId="29" xfId="1" applyFont="1" applyBorder="1" applyAlignment="1" applyProtection="1">
      <alignment horizontal="center" vertical="center"/>
      <protection locked="0"/>
    </xf>
    <xf numFmtId="38" fontId="7" fillId="0" borderId="30" xfId="1"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6" fillId="2" borderId="16" xfId="0" applyFont="1" applyFill="1" applyBorder="1" applyAlignment="1" applyProtection="1">
      <alignment horizontal="left" vertical="center" wrapText="1" shrinkToFit="1"/>
      <protection locked="0"/>
    </xf>
    <xf numFmtId="0" fontId="6" fillId="2" borderId="18" xfId="0" applyFont="1" applyFill="1" applyBorder="1" applyAlignment="1" applyProtection="1">
      <alignment horizontal="left" vertical="center" wrapText="1" shrinkToFit="1"/>
      <protection locked="0"/>
    </xf>
    <xf numFmtId="0" fontId="6" fillId="2" borderId="24" xfId="0" applyFont="1" applyFill="1" applyBorder="1" applyAlignment="1" applyProtection="1">
      <alignment horizontal="left" vertical="center" wrapText="1" shrinkToFit="1"/>
      <protection locked="0"/>
    </xf>
    <xf numFmtId="0" fontId="6" fillId="2" borderId="26" xfId="0" applyFont="1" applyFill="1" applyBorder="1" applyAlignment="1" applyProtection="1">
      <alignment horizontal="left" vertical="center" wrapText="1" shrinkToFit="1"/>
      <protection locked="0"/>
    </xf>
    <xf numFmtId="0" fontId="7" fillId="0" borderId="16"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6" fillId="3" borderId="37"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6" fillId="3" borderId="67" xfId="0" applyFont="1" applyFill="1" applyBorder="1" applyAlignment="1" applyProtection="1">
      <alignment horizontal="center" vertical="center" shrinkToFit="1"/>
      <protection locked="0"/>
    </xf>
    <xf numFmtId="0" fontId="6" fillId="3" borderId="36" xfId="0" applyFont="1" applyFill="1" applyBorder="1" applyAlignment="1" applyProtection="1">
      <alignment horizontal="center" vertical="center" shrinkToFit="1"/>
      <protection locked="0"/>
    </xf>
    <xf numFmtId="0" fontId="6" fillId="3" borderId="40" xfId="0" applyFont="1" applyFill="1" applyBorder="1" applyAlignment="1" applyProtection="1">
      <alignment horizontal="center" vertical="center" shrinkToFit="1"/>
      <protection locked="0"/>
    </xf>
    <xf numFmtId="0" fontId="6" fillId="3" borderId="68"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54"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7" fillId="3" borderId="6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wrapText="1" shrinkToFit="1"/>
      <protection locked="0"/>
    </xf>
    <xf numFmtId="0" fontId="6" fillId="3" borderId="54" xfId="0" applyFont="1" applyFill="1" applyBorder="1" applyAlignment="1" applyProtection="1">
      <alignment horizontal="center" vertical="center" wrapText="1" shrinkToFit="1"/>
      <protection locked="0"/>
    </xf>
    <xf numFmtId="0" fontId="6" fillId="3" borderId="56" xfId="0" applyFont="1" applyFill="1" applyBorder="1" applyAlignment="1" applyProtection="1">
      <alignment horizontal="center" vertical="center" wrapText="1" shrinkToFit="1"/>
      <protection locked="0"/>
    </xf>
    <xf numFmtId="0" fontId="6" fillId="3" borderId="40" xfId="0" applyFont="1" applyFill="1" applyBorder="1" applyAlignment="1" applyProtection="1">
      <alignment horizontal="center" vertical="center" wrapText="1" shrinkToFit="1"/>
      <protection locked="0"/>
    </xf>
    <xf numFmtId="0" fontId="6" fillId="3" borderId="0" xfId="0" applyFont="1" applyFill="1" applyAlignment="1" applyProtection="1">
      <alignment horizontal="center" vertical="center" wrapText="1" shrinkToFit="1"/>
      <protection locked="0"/>
    </xf>
    <xf numFmtId="0" fontId="6" fillId="3" borderId="22" xfId="0" applyFont="1" applyFill="1" applyBorder="1" applyAlignment="1" applyProtection="1">
      <alignment horizontal="center" vertical="center" wrapText="1" shrinkToFit="1"/>
      <protection locked="0"/>
    </xf>
    <xf numFmtId="0" fontId="6" fillId="3" borderId="68" xfId="0" applyFont="1" applyFill="1" applyBorder="1" applyAlignment="1" applyProtection="1">
      <alignment horizontal="center" vertical="center" wrapText="1" shrinkToFit="1"/>
      <protection locked="0"/>
    </xf>
    <xf numFmtId="0" fontId="6" fillId="3" borderId="29" xfId="0" applyFont="1" applyFill="1" applyBorder="1" applyAlignment="1" applyProtection="1">
      <alignment horizontal="center" vertical="center" wrapText="1" shrinkToFit="1"/>
      <protection locked="0"/>
    </xf>
    <xf numFmtId="0" fontId="6" fillId="3" borderId="30" xfId="0" applyFont="1" applyFill="1" applyBorder="1" applyAlignment="1" applyProtection="1">
      <alignment horizontal="center" vertical="center" wrapText="1" shrinkToFit="1"/>
      <protection locked="0"/>
    </xf>
    <xf numFmtId="49" fontId="6" fillId="2" borderId="16" xfId="0" applyNumberFormat="1" applyFont="1" applyFill="1" applyBorder="1" applyAlignment="1" applyProtection="1">
      <alignment horizontal="left" shrinkToFit="1"/>
      <protection locked="0"/>
    </xf>
    <xf numFmtId="49" fontId="6" fillId="2" borderId="18" xfId="0" applyNumberFormat="1" applyFont="1" applyFill="1" applyBorder="1" applyAlignment="1" applyProtection="1">
      <alignment horizontal="left" shrinkToFit="1"/>
      <protection locked="0"/>
    </xf>
    <xf numFmtId="0" fontId="8" fillId="2" borderId="29"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38" fontId="28" fillId="0" borderId="40" xfId="1" applyFont="1" applyFill="1" applyBorder="1" applyAlignment="1">
      <alignment horizontal="right" shrinkToFit="1"/>
    </xf>
    <xf numFmtId="38" fontId="28" fillId="0" borderId="0" xfId="1" applyFont="1" applyFill="1" applyBorder="1" applyAlignment="1">
      <alignment horizontal="right" shrinkToFit="1"/>
    </xf>
    <xf numFmtId="38" fontId="28" fillId="0" borderId="22" xfId="1" applyFont="1" applyFill="1" applyBorder="1" applyAlignment="1">
      <alignment horizontal="right" shrinkToFit="1"/>
    </xf>
    <xf numFmtId="38" fontId="28" fillId="0" borderId="25" xfId="1" applyFont="1" applyFill="1" applyBorder="1" applyAlignment="1">
      <alignment horizontal="right" shrinkToFit="1"/>
    </xf>
    <xf numFmtId="38" fontId="28" fillId="0" borderId="24" xfId="1" applyFont="1" applyFill="1" applyBorder="1" applyAlignment="1">
      <alignment horizontal="right" shrinkToFit="1"/>
    </xf>
    <xf numFmtId="38" fontId="28" fillId="0" borderId="26" xfId="1" applyFont="1" applyFill="1" applyBorder="1" applyAlignment="1">
      <alignment horizontal="right" shrinkToFit="1"/>
    </xf>
    <xf numFmtId="181" fontId="7" fillId="2" borderId="29" xfId="0" applyNumberFormat="1" applyFont="1" applyFill="1" applyBorder="1" applyAlignment="1" applyProtection="1">
      <alignment horizontal="distributed" vertical="center" justifyLastLine="1"/>
      <protection locked="0"/>
    </xf>
    <xf numFmtId="0" fontId="4" fillId="2" borderId="0" xfId="0" applyFont="1" applyFill="1" applyAlignment="1" applyProtection="1">
      <alignment horizontal="center" vertical="center" shrinkToFit="1"/>
      <protection locked="0"/>
    </xf>
    <xf numFmtId="0" fontId="5" fillId="2" borderId="0" xfId="0" applyFont="1" applyFill="1" applyAlignment="1" applyProtection="1">
      <alignment horizontal="left" vertical="center" wrapText="1" shrinkToFit="1"/>
      <protection locked="0"/>
    </xf>
    <xf numFmtId="0" fontId="5" fillId="2" borderId="22" xfId="0" applyFont="1" applyFill="1" applyBorder="1" applyAlignment="1" applyProtection="1">
      <alignment horizontal="left" vertical="center" wrapText="1" shrinkToFit="1"/>
      <protection locked="0"/>
    </xf>
    <xf numFmtId="0" fontId="5" fillId="4" borderId="4"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49" fontId="6" fillId="2" borderId="16" xfId="0" applyNumberFormat="1"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center" vertical="center" shrinkToFit="1"/>
      <protection locked="0"/>
    </xf>
    <xf numFmtId="49" fontId="6" fillId="2" borderId="29" xfId="0" applyNumberFormat="1" applyFont="1" applyFill="1" applyBorder="1" applyAlignment="1" applyProtection="1">
      <alignment horizontal="center" vertical="center" shrinkToFit="1"/>
      <protection locked="0"/>
    </xf>
    <xf numFmtId="0" fontId="23" fillId="0" borderId="21" xfId="2" applyFont="1" applyBorder="1" applyAlignment="1">
      <alignment horizontal="center" vertical="center"/>
    </xf>
    <xf numFmtId="0" fontId="23" fillId="0" borderId="0" xfId="2" applyFont="1" applyAlignment="1">
      <alignment horizontal="center" vertical="center"/>
    </xf>
    <xf numFmtId="0" fontId="19" fillId="0" borderId="0" xfId="2" applyFont="1" applyAlignment="1">
      <alignment horizontal="left" vertical="top"/>
    </xf>
    <xf numFmtId="0" fontId="23" fillId="0" borderId="0" xfId="2" applyFont="1" applyAlignment="1">
      <alignment horizontal="center" vertical="center" shrinkToFit="1"/>
    </xf>
    <xf numFmtId="0" fontId="23" fillId="0" borderId="167" xfId="2" applyFont="1" applyBorder="1" applyAlignment="1">
      <alignment horizontal="center" vertical="center" shrinkToFit="1"/>
    </xf>
    <xf numFmtId="0" fontId="19" fillId="0" borderId="0" xfId="2" applyFont="1" applyAlignment="1">
      <alignment horizontal="left" vertical="center"/>
    </xf>
    <xf numFmtId="0" fontId="20" fillId="0" borderId="106" xfId="2" applyFont="1" applyBorder="1" applyAlignment="1">
      <alignment horizontal="center" vertical="center"/>
    </xf>
    <xf numFmtId="0" fontId="20" fillId="0" borderId="105" xfId="2" applyFont="1" applyBorder="1" applyAlignment="1">
      <alignment horizontal="center" vertical="center"/>
    </xf>
    <xf numFmtId="38" fontId="21" fillId="0" borderId="122" xfId="1" applyFont="1" applyBorder="1" applyAlignment="1" applyProtection="1">
      <alignment horizontal="right" vertical="center" shrinkToFit="1"/>
    </xf>
    <xf numFmtId="38" fontId="21" fillId="0" borderId="123" xfId="1" applyFont="1" applyBorder="1" applyAlignment="1" applyProtection="1">
      <alignment horizontal="right" vertical="center" shrinkToFit="1"/>
    </xf>
    <xf numFmtId="38" fontId="21" fillId="0" borderId="124" xfId="1" applyFont="1" applyBorder="1" applyAlignment="1" applyProtection="1">
      <alignment horizontal="right" vertical="center" shrinkToFit="1"/>
    </xf>
    <xf numFmtId="0" fontId="17" fillId="0" borderId="169" xfId="2" applyFont="1" applyBorder="1" applyAlignment="1">
      <alignment horizontal="center" vertical="center"/>
    </xf>
    <xf numFmtId="0" fontId="17" fillId="0" borderId="170" xfId="2" applyFont="1" applyBorder="1" applyAlignment="1">
      <alignment horizontal="center" vertical="center"/>
    </xf>
    <xf numFmtId="0" fontId="17" fillId="0" borderId="171" xfId="2" applyFont="1" applyBorder="1" applyAlignment="1">
      <alignment horizontal="center" vertical="center"/>
    </xf>
    <xf numFmtId="0" fontId="19" fillId="0" borderId="0" xfId="2" applyFont="1" applyAlignment="1">
      <alignment horizontal="left" vertical="center" wrapText="1"/>
    </xf>
    <xf numFmtId="0" fontId="20" fillId="0" borderId="0" xfId="2" applyFont="1" applyAlignment="1">
      <alignment horizontal="center" vertical="center"/>
    </xf>
    <xf numFmtId="0" fontId="17" fillId="0" borderId="0" xfId="2" applyFont="1" applyAlignment="1">
      <alignment horizontal="center" vertical="center"/>
    </xf>
    <xf numFmtId="0" fontId="15" fillId="0" borderId="2" xfId="2" applyFont="1" applyBorder="1" applyAlignment="1">
      <alignment horizontal="center" vertical="center"/>
    </xf>
    <xf numFmtId="0" fontId="15" fillId="0" borderId="4" xfId="2" applyFont="1" applyBorder="1" applyAlignment="1">
      <alignment horizontal="center" vertical="center"/>
    </xf>
    <xf numFmtId="38" fontId="21" fillId="0" borderId="162" xfId="1" applyFont="1" applyBorder="1" applyAlignment="1" applyProtection="1">
      <alignment horizontal="right" vertical="center" shrinkToFit="1"/>
    </xf>
    <xf numFmtId="38" fontId="21" fillId="0" borderId="4" xfId="1" applyFont="1" applyBorder="1" applyAlignment="1" applyProtection="1">
      <alignment horizontal="right" vertical="center" shrinkToFit="1"/>
    </xf>
    <xf numFmtId="38" fontId="21" fillId="0" borderId="5" xfId="1" applyFont="1" applyBorder="1" applyAlignment="1" applyProtection="1">
      <alignment horizontal="right" vertical="center" shrinkToFit="1"/>
    </xf>
    <xf numFmtId="0" fontId="23" fillId="0" borderId="92" xfId="2" applyFont="1" applyBorder="1" applyAlignment="1">
      <alignment horizontal="left" vertical="center" shrinkToFit="1"/>
    </xf>
    <xf numFmtId="0" fontId="23" fillId="0" borderId="93" xfId="2" applyFont="1" applyBorder="1" applyAlignment="1">
      <alignment horizontal="left" vertical="center" shrinkToFit="1"/>
    </xf>
    <xf numFmtId="0" fontId="23" fillId="0" borderId="94" xfId="2" applyFont="1" applyBorder="1" applyAlignment="1">
      <alignment horizontal="left" vertical="center" shrinkToFit="1"/>
    </xf>
    <xf numFmtId="0" fontId="23" fillId="0" borderId="92" xfId="2" applyFont="1" applyBorder="1" applyAlignment="1">
      <alignment horizontal="right" vertical="center" shrinkToFit="1"/>
    </xf>
    <xf numFmtId="0" fontId="23" fillId="0" borderId="94" xfId="2" applyFont="1" applyBorder="1" applyAlignment="1">
      <alignment horizontal="right" vertical="center" shrinkToFit="1"/>
    </xf>
    <xf numFmtId="0" fontId="23" fillId="0" borderId="92" xfId="1" applyNumberFormat="1" applyFont="1" applyFill="1" applyBorder="1" applyAlignment="1" applyProtection="1">
      <alignment horizontal="right" vertical="center" shrinkToFit="1"/>
    </xf>
    <xf numFmtId="0" fontId="23" fillId="0" borderId="94" xfId="1" applyNumberFormat="1" applyFont="1" applyFill="1" applyBorder="1" applyAlignment="1" applyProtection="1">
      <alignment horizontal="right" vertical="center" shrinkToFit="1"/>
    </xf>
    <xf numFmtId="38" fontId="21" fillId="0" borderId="92" xfId="1" applyFont="1" applyFill="1" applyBorder="1" applyAlignment="1" applyProtection="1">
      <alignment horizontal="right" vertical="center" shrinkToFit="1"/>
    </xf>
    <xf numFmtId="38" fontId="21" fillId="0" borderId="93" xfId="1" applyFont="1" applyFill="1" applyBorder="1" applyAlignment="1" applyProtection="1">
      <alignment horizontal="right" vertical="center" shrinkToFit="1"/>
    </xf>
    <xf numFmtId="38" fontId="21" fillId="0" borderId="94" xfId="1" applyFont="1" applyFill="1" applyBorder="1" applyAlignment="1" applyProtection="1">
      <alignment horizontal="right" vertical="center" shrinkToFit="1"/>
    </xf>
    <xf numFmtId="0" fontId="15" fillId="0" borderId="93" xfId="2" applyFont="1" applyBorder="1" applyAlignment="1">
      <alignment horizontal="left" vertical="center" shrinkToFit="1"/>
    </xf>
    <xf numFmtId="0" fontId="15" fillId="0" borderId="95" xfId="2" applyFont="1" applyBorder="1" applyAlignment="1">
      <alignment horizontal="left" vertical="center" shrinkToFit="1"/>
    </xf>
    <xf numFmtId="0" fontId="23" fillId="0" borderId="120" xfId="2" applyFont="1" applyBorder="1" applyAlignment="1">
      <alignment horizontal="left" vertical="center" shrinkToFit="1"/>
    </xf>
    <xf numFmtId="0" fontId="23" fillId="0" borderId="168" xfId="2" applyFont="1" applyBorder="1" applyAlignment="1">
      <alignment horizontal="left" vertical="center" shrinkToFit="1"/>
    </xf>
    <xf numFmtId="0" fontId="23" fillId="0" borderId="121" xfId="2" applyFont="1" applyBorder="1" applyAlignment="1">
      <alignment horizontal="left" vertical="center" shrinkToFit="1"/>
    </xf>
    <xf numFmtId="0" fontId="23" fillId="0" borderId="120" xfId="2" applyFont="1" applyBorder="1" applyAlignment="1">
      <alignment horizontal="right" vertical="center" shrinkToFit="1"/>
    </xf>
    <xf numFmtId="0" fontId="23" fillId="0" borderId="121" xfId="2" applyFont="1" applyBorder="1" applyAlignment="1">
      <alignment horizontal="right" vertical="center" shrinkToFit="1"/>
    </xf>
    <xf numFmtId="0" fontId="23" fillId="0" borderId="120" xfId="1" applyNumberFormat="1" applyFont="1" applyFill="1" applyBorder="1" applyAlignment="1" applyProtection="1">
      <alignment horizontal="right" vertical="center" shrinkToFit="1"/>
    </xf>
    <xf numFmtId="0" fontId="23" fillId="0" borderId="121" xfId="1" applyNumberFormat="1" applyFont="1" applyFill="1" applyBorder="1" applyAlignment="1" applyProtection="1">
      <alignment horizontal="right" vertical="center" shrinkToFit="1"/>
    </xf>
    <xf numFmtId="38" fontId="21" fillId="0" borderId="120" xfId="1" applyFont="1" applyFill="1" applyBorder="1" applyAlignment="1" applyProtection="1">
      <alignment horizontal="right" vertical="center" shrinkToFit="1"/>
    </xf>
    <xf numFmtId="38" fontId="21" fillId="0" borderId="168" xfId="1" applyFont="1" applyFill="1" applyBorder="1" applyAlignment="1" applyProtection="1">
      <alignment horizontal="right" vertical="center" shrinkToFit="1"/>
    </xf>
    <xf numFmtId="38" fontId="21" fillId="0" borderId="121" xfId="1" applyFont="1" applyFill="1" applyBorder="1" applyAlignment="1" applyProtection="1">
      <alignment horizontal="right" vertical="center" shrinkToFit="1"/>
    </xf>
    <xf numFmtId="0" fontId="15" fillId="0" borderId="120" xfId="2" applyFont="1" applyBorder="1" applyAlignment="1">
      <alignment horizontal="left" vertical="center" shrinkToFit="1"/>
    </xf>
    <xf numFmtId="0" fontId="15" fillId="0" borderId="168" xfId="2" applyFont="1" applyBorder="1" applyAlignment="1">
      <alignment horizontal="left" vertical="center" shrinkToFit="1"/>
    </xf>
    <xf numFmtId="0" fontId="15" fillId="0" borderId="172" xfId="2" applyFont="1" applyBorder="1" applyAlignment="1">
      <alignment horizontal="left" vertical="center" shrinkToFit="1"/>
    </xf>
    <xf numFmtId="0" fontId="17" fillId="0" borderId="84" xfId="2" applyFont="1" applyBorder="1" applyAlignment="1">
      <alignment horizontal="center" vertical="center"/>
    </xf>
    <xf numFmtId="0" fontId="17" fillId="0" borderId="85" xfId="2" applyFont="1" applyBorder="1" applyAlignment="1">
      <alignment horizontal="center" vertical="center"/>
    </xf>
    <xf numFmtId="0" fontId="17" fillId="0" borderId="86" xfId="2" applyFont="1" applyBorder="1" applyAlignment="1">
      <alignment horizontal="center" vertical="center"/>
    </xf>
    <xf numFmtId="0" fontId="17" fillId="0" borderId="87" xfId="2" applyFont="1" applyBorder="1" applyAlignment="1">
      <alignment horizontal="center" vertical="center"/>
    </xf>
    <xf numFmtId="0" fontId="17" fillId="0" borderId="88" xfId="2" applyFont="1" applyBorder="1" applyAlignment="1">
      <alignment horizontal="center" vertical="center"/>
    </xf>
    <xf numFmtId="0" fontId="17" fillId="0" borderId="89" xfId="2" applyFont="1" applyBorder="1" applyAlignment="1">
      <alignment horizontal="center" vertical="center"/>
    </xf>
    <xf numFmtId="0" fontId="17" fillId="0" borderId="119" xfId="2" applyFont="1" applyBorder="1" applyAlignment="1">
      <alignment horizontal="center" vertical="center"/>
    </xf>
    <xf numFmtId="0" fontId="17" fillId="0" borderId="90" xfId="2" applyFont="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20" fillId="0" borderId="77" xfId="2" applyFont="1" applyBorder="1" applyAlignment="1">
      <alignment horizontal="distributed" vertical="center"/>
    </xf>
    <xf numFmtId="0" fontId="21" fillId="0" borderId="77" xfId="2" applyFont="1" applyBorder="1" applyAlignment="1">
      <alignment horizontal="left" vertical="center" shrinkToFit="1"/>
    </xf>
    <xf numFmtId="0" fontId="20" fillId="0" borderId="78" xfId="2" applyFont="1" applyBorder="1" applyAlignment="1">
      <alignment horizontal="center" vertical="center"/>
    </xf>
    <xf numFmtId="0" fontId="20" fillId="0" borderId="79" xfId="2" applyFont="1" applyBorder="1" applyAlignment="1">
      <alignment horizontal="center" vertical="center"/>
    </xf>
    <xf numFmtId="0" fontId="20" fillId="0" borderId="0" xfId="2" applyFont="1" applyAlignment="1">
      <alignment horizontal="distributed" vertical="center"/>
    </xf>
    <xf numFmtId="0" fontId="22" fillId="0" borderId="0" xfId="2" applyFont="1" applyAlignment="1">
      <alignment horizontal="left" vertical="center" shrinkToFit="1"/>
    </xf>
    <xf numFmtId="0" fontId="22" fillId="0" borderId="77" xfId="2" applyFont="1" applyBorder="1" applyAlignment="1">
      <alignment horizontal="left" vertical="center" shrinkToFit="1"/>
    </xf>
    <xf numFmtId="38" fontId="21" fillId="0" borderId="162" xfId="1" applyFont="1" applyBorder="1" applyAlignment="1">
      <alignment horizontal="right" vertical="center" shrinkToFit="1"/>
    </xf>
    <xf numFmtId="38" fontId="21" fillId="0" borderId="4" xfId="1" applyFont="1" applyBorder="1" applyAlignment="1">
      <alignment horizontal="right" vertical="center" shrinkToFit="1"/>
    </xf>
    <xf numFmtId="38" fontId="21" fillId="0" borderId="5" xfId="1" applyFont="1" applyBorder="1" applyAlignment="1">
      <alignment horizontal="right" vertical="center" shrinkToFit="1"/>
    </xf>
    <xf numFmtId="49" fontId="23" fillId="2" borderId="93" xfId="2" applyNumberFormat="1" applyFont="1" applyFill="1" applyBorder="1" applyAlignment="1" applyProtection="1">
      <alignment horizontal="left" vertical="center" shrinkToFit="1"/>
      <protection locked="0"/>
    </xf>
    <xf numFmtId="49" fontId="23" fillId="2" borderId="96" xfId="2" applyNumberFormat="1" applyFont="1" applyFill="1" applyBorder="1" applyAlignment="1" applyProtection="1">
      <alignment horizontal="left" vertical="center" shrinkToFit="1"/>
      <protection locked="0"/>
    </xf>
    <xf numFmtId="49" fontId="23" fillId="2" borderId="97" xfId="2" applyNumberFormat="1" applyFont="1" applyFill="1" applyBorder="1" applyAlignment="1" applyProtection="1">
      <alignment horizontal="left" vertical="center" shrinkToFit="1"/>
      <protection locked="0"/>
    </xf>
    <xf numFmtId="49" fontId="15" fillId="2" borderId="93" xfId="2" applyNumberFormat="1" applyFont="1" applyFill="1" applyBorder="1" applyAlignment="1" applyProtection="1">
      <alignment horizontal="left" vertical="center" shrinkToFit="1"/>
      <protection locked="0"/>
    </xf>
    <xf numFmtId="49" fontId="15" fillId="2" borderId="95" xfId="2" applyNumberFormat="1" applyFont="1" applyFill="1" applyBorder="1" applyAlignment="1" applyProtection="1">
      <alignment horizontal="left" vertical="center" shrinkToFit="1"/>
      <protection locked="0"/>
    </xf>
    <xf numFmtId="0" fontId="23" fillId="2" borderId="93" xfId="2" applyFont="1" applyFill="1" applyBorder="1" applyAlignment="1" applyProtection="1">
      <alignment horizontal="left" vertical="center" shrinkToFit="1"/>
      <protection locked="0"/>
    </xf>
    <xf numFmtId="0" fontId="23" fillId="2" borderId="96" xfId="2" applyFont="1" applyFill="1" applyBorder="1" applyAlignment="1" applyProtection="1">
      <alignment horizontal="left" vertical="center" shrinkToFit="1"/>
      <protection locked="0"/>
    </xf>
    <xf numFmtId="0" fontId="23" fillId="2" borderId="97" xfId="2" applyFont="1" applyFill="1" applyBorder="1" applyAlignment="1" applyProtection="1">
      <alignment horizontal="left" vertical="center" shrinkToFit="1"/>
      <protection locked="0"/>
    </xf>
    <xf numFmtId="38" fontId="21" fillId="0" borderId="92" xfId="1" applyFont="1" applyBorder="1" applyAlignment="1">
      <alignment horizontal="right" vertical="center" shrinkToFit="1"/>
    </xf>
    <xf numFmtId="38" fontId="21" fillId="0" borderId="93" xfId="1" applyFont="1" applyBorder="1" applyAlignment="1">
      <alignment horizontal="right" vertical="center" shrinkToFit="1"/>
    </xf>
    <xf numFmtId="38" fontId="21" fillId="0" borderId="94" xfId="1" applyFont="1" applyBorder="1" applyAlignment="1">
      <alignment horizontal="right" vertical="center" shrinkToFit="1"/>
    </xf>
    <xf numFmtId="0" fontId="23" fillId="2" borderId="92" xfId="2" applyFont="1" applyFill="1" applyBorder="1" applyAlignment="1" applyProtection="1">
      <alignment horizontal="right" vertical="center" shrinkToFit="1"/>
      <protection locked="0"/>
    </xf>
    <xf numFmtId="0" fontId="23" fillId="2" borderId="94" xfId="2" applyFont="1" applyFill="1" applyBorder="1" applyAlignment="1" applyProtection="1">
      <alignment horizontal="right" vertical="center" shrinkToFit="1"/>
      <protection locked="0"/>
    </xf>
    <xf numFmtId="38" fontId="23" fillId="2" borderId="92" xfId="1" applyFont="1" applyFill="1" applyBorder="1" applyAlignment="1" applyProtection="1">
      <alignment horizontal="right" vertical="center" shrinkToFit="1"/>
      <protection locked="0"/>
    </xf>
    <xf numFmtId="38" fontId="23" fillId="2" borderId="94" xfId="1" applyFont="1" applyFill="1" applyBorder="1" applyAlignment="1" applyProtection="1">
      <alignment horizontal="right" vertical="center" shrinkToFit="1"/>
      <protection locked="0"/>
    </xf>
    <xf numFmtId="49" fontId="23" fillId="2" borderId="92" xfId="2" applyNumberFormat="1" applyFont="1" applyFill="1" applyBorder="1" applyAlignment="1" applyProtection="1">
      <alignment horizontal="left" vertical="center" shrinkToFit="1"/>
      <protection locked="0"/>
    </xf>
    <xf numFmtId="49" fontId="23" fillId="2" borderId="94" xfId="2" applyNumberFormat="1" applyFont="1" applyFill="1" applyBorder="1" applyAlignment="1" applyProtection="1">
      <alignment horizontal="left" vertical="center" shrinkToFit="1"/>
      <protection locked="0"/>
    </xf>
    <xf numFmtId="49" fontId="23" fillId="2" borderId="77" xfId="2" applyNumberFormat="1" applyFont="1" applyFill="1" applyBorder="1" applyAlignment="1" applyProtection="1">
      <alignment horizontal="left" vertical="center" shrinkToFit="1"/>
      <protection locked="0"/>
    </xf>
    <xf numFmtId="49" fontId="23" fillId="2" borderId="99" xfId="2" applyNumberFormat="1" applyFont="1" applyFill="1" applyBorder="1" applyAlignment="1" applyProtection="1">
      <alignment horizontal="left" vertical="center" shrinkToFit="1"/>
      <protection locked="0"/>
    </xf>
    <xf numFmtId="49" fontId="23" fillId="2" borderId="100" xfId="2" applyNumberFormat="1" applyFont="1" applyFill="1" applyBorder="1" applyAlignment="1" applyProtection="1">
      <alignment horizontal="left" vertical="center" shrinkToFit="1"/>
      <protection locked="0"/>
    </xf>
    <xf numFmtId="0" fontId="23" fillId="2" borderId="102" xfId="2" applyFont="1" applyFill="1" applyBorder="1" applyAlignment="1" applyProtection="1">
      <alignment horizontal="left" vertical="center" shrinkToFit="1"/>
      <protection locked="0"/>
    </xf>
    <xf numFmtId="0" fontId="23" fillId="2" borderId="103" xfId="2" applyFont="1" applyFill="1" applyBorder="1" applyAlignment="1" applyProtection="1">
      <alignment horizontal="left" vertical="center" shrinkToFit="1"/>
      <protection locked="0"/>
    </xf>
    <xf numFmtId="0" fontId="23" fillId="2" borderId="104" xfId="2" applyFont="1" applyFill="1" applyBorder="1" applyAlignment="1" applyProtection="1">
      <alignment horizontal="left" vertical="center" shrinkToFit="1"/>
      <protection locked="0"/>
    </xf>
    <xf numFmtId="0" fontId="17" fillId="0" borderId="125" xfId="2" applyFont="1" applyBorder="1" applyAlignment="1">
      <alignment horizontal="center" vertical="center"/>
    </xf>
    <xf numFmtId="0" fontId="17" fillId="0" borderId="126" xfId="2" applyFont="1" applyBorder="1" applyAlignment="1">
      <alignment horizontal="center" vertical="center"/>
    </xf>
    <xf numFmtId="0" fontId="17" fillId="0" borderId="127" xfId="2" applyFont="1" applyBorder="1" applyAlignment="1">
      <alignment horizontal="center" vertical="center"/>
    </xf>
    <xf numFmtId="38" fontId="21" fillId="0" borderId="122" xfId="1" applyFont="1" applyBorder="1" applyAlignment="1">
      <alignment horizontal="right" vertical="center" shrinkToFit="1"/>
    </xf>
    <xf numFmtId="38" fontId="21" fillId="0" borderId="123" xfId="1" applyFont="1" applyBorder="1" applyAlignment="1">
      <alignment horizontal="right" vertical="center" shrinkToFit="1"/>
    </xf>
    <xf numFmtId="38" fontId="21" fillId="0" borderId="124" xfId="1" applyFont="1" applyBorder="1" applyAlignment="1">
      <alignment horizontal="right" vertical="center" shrinkToFit="1"/>
    </xf>
    <xf numFmtId="0" fontId="23" fillId="2" borderId="120" xfId="2" applyFont="1" applyFill="1" applyBorder="1" applyAlignment="1" applyProtection="1">
      <alignment horizontal="right" vertical="center" shrinkToFit="1"/>
      <protection locked="0"/>
    </xf>
    <xf numFmtId="0" fontId="23" fillId="2" borderId="121" xfId="2" applyFont="1" applyFill="1" applyBorder="1" applyAlignment="1" applyProtection="1">
      <alignment horizontal="right" vertical="center" shrinkToFit="1"/>
      <protection locked="0"/>
    </xf>
    <xf numFmtId="38" fontId="23" fillId="2" borderId="120" xfId="1" applyFont="1" applyFill="1" applyBorder="1" applyAlignment="1" applyProtection="1">
      <alignment horizontal="right" vertical="center" shrinkToFit="1"/>
      <protection locked="0"/>
    </xf>
    <xf numFmtId="38" fontId="23" fillId="2" borderId="121" xfId="1" applyFont="1" applyFill="1" applyBorder="1" applyAlignment="1" applyProtection="1">
      <alignment horizontal="right" vertical="center" shrinkToFit="1"/>
      <protection locked="0"/>
    </xf>
    <xf numFmtId="0" fontId="17" fillId="0" borderId="0" xfId="2" applyFont="1" applyAlignment="1">
      <alignment horizontal="distributed" vertical="center" indent="1"/>
    </xf>
    <xf numFmtId="0" fontId="25" fillId="0" borderId="0" xfId="2" applyFont="1" applyAlignment="1">
      <alignment horizontal="distributed" vertical="center" indent="1"/>
    </xf>
    <xf numFmtId="0" fontId="19" fillId="0" borderId="0" xfId="2" applyFont="1" applyAlignment="1">
      <alignment horizontal="distributed" vertical="center" indent="1"/>
    </xf>
    <xf numFmtId="0" fontId="39" fillId="0" borderId="33" xfId="4" applyFont="1" applyBorder="1" applyAlignment="1" applyProtection="1">
      <alignment horizontal="center"/>
      <protection locked="0"/>
    </xf>
    <xf numFmtId="0" fontId="59" fillId="0" borderId="64" xfId="4" applyFont="1" applyBorder="1" applyAlignment="1">
      <alignment horizontal="center" vertical="center" wrapText="1"/>
    </xf>
    <xf numFmtId="0" fontId="59" fillId="0" borderId="58" xfId="4" applyFont="1" applyBorder="1" applyAlignment="1">
      <alignment horizontal="center" vertical="center" wrapText="1"/>
    </xf>
    <xf numFmtId="0" fontId="37" fillId="0" borderId="0" xfId="4" applyFont="1" applyAlignment="1">
      <alignment horizontal="center" shrinkToFit="1"/>
    </xf>
    <xf numFmtId="0" fontId="31" fillId="0" borderId="0" xfId="4" applyAlignment="1">
      <alignment horizontal="center" shrinkToFit="1"/>
    </xf>
    <xf numFmtId="0" fontId="31" fillId="0" borderId="24" xfId="4" applyBorder="1" applyAlignment="1">
      <alignment horizontal="center" shrinkToFit="1"/>
    </xf>
    <xf numFmtId="0" fontId="38" fillId="0" borderId="24" xfId="4" applyFont="1" applyBorder="1" applyAlignment="1">
      <alignment horizontal="center" shrinkToFit="1"/>
    </xf>
    <xf numFmtId="0" fontId="38" fillId="0" borderId="0" xfId="4" applyFont="1" applyAlignment="1">
      <alignment horizontal="left" shrinkToFit="1"/>
    </xf>
    <xf numFmtId="0" fontId="38" fillId="0" borderId="24" xfId="4" applyFont="1" applyBorder="1" applyAlignment="1">
      <alignment horizontal="left" shrinkToFit="1"/>
    </xf>
    <xf numFmtId="0" fontId="61" fillId="4" borderId="4" xfId="0" applyFont="1" applyFill="1" applyBorder="1" applyAlignment="1">
      <alignment horizontal="center" vertical="center" shrinkToFit="1"/>
    </xf>
    <xf numFmtId="0" fontId="61" fillId="4" borderId="5" xfId="0" applyFont="1" applyFill="1" applyBorder="1" applyAlignment="1">
      <alignment horizontal="center" vertical="center" shrinkToFit="1"/>
    </xf>
    <xf numFmtId="0" fontId="36" fillId="0" borderId="0" xfId="0" applyFont="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48" fillId="0" borderId="14" xfId="0" applyFont="1" applyBorder="1" applyAlignment="1">
      <alignment horizontal="left" vertical="center" wrapText="1" shrinkToFit="1"/>
    </xf>
    <xf numFmtId="0" fontId="48" fillId="0" borderId="12" xfId="0" applyFont="1" applyBorder="1" applyAlignment="1">
      <alignment horizontal="left" vertical="center" wrapText="1" shrinkToFit="1"/>
    </xf>
    <xf numFmtId="0" fontId="48" fillId="0" borderId="15" xfId="0" applyFont="1" applyBorder="1" applyAlignment="1">
      <alignment horizontal="left" vertical="center" wrapText="1" shrinkToFit="1"/>
    </xf>
    <xf numFmtId="49" fontId="35" fillId="2" borderId="16" xfId="0" applyNumberFormat="1" applyFont="1" applyFill="1" applyBorder="1" applyAlignment="1">
      <alignment horizontal="center" vertical="center" shrinkToFit="1"/>
    </xf>
    <xf numFmtId="49" fontId="35" fillId="2" borderId="0" xfId="0" applyNumberFormat="1" applyFont="1" applyFill="1" applyAlignment="1">
      <alignment horizontal="center" vertical="center" shrinkToFit="1"/>
    </xf>
    <xf numFmtId="49" fontId="35" fillId="2" borderId="29" xfId="0" applyNumberFormat="1" applyFont="1" applyFill="1" applyBorder="1" applyAlignment="1">
      <alignment horizontal="center" vertical="center" shrinkToFit="1"/>
    </xf>
    <xf numFmtId="0" fontId="12" fillId="0" borderId="16"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Alignment="1">
      <alignment horizontal="center" vertical="center" shrinkToFit="1"/>
    </xf>
    <xf numFmtId="0" fontId="12" fillId="0" borderId="22"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49" fontId="35" fillId="2" borderId="16" xfId="0" applyNumberFormat="1" applyFont="1" applyFill="1" applyBorder="1" applyAlignment="1">
      <alignment horizontal="left" shrinkToFit="1"/>
    </xf>
    <xf numFmtId="49" fontId="35" fillId="2" borderId="18" xfId="0" applyNumberFormat="1" applyFont="1" applyFill="1" applyBorder="1" applyAlignment="1">
      <alignment horizontal="left" shrinkToFit="1"/>
    </xf>
    <xf numFmtId="0" fontId="42" fillId="2" borderId="0" xfId="0" applyFont="1" applyFill="1" applyAlignment="1">
      <alignment horizontal="left" vertical="center" shrinkToFit="1"/>
    </xf>
    <xf numFmtId="0" fontId="42" fillId="2" borderId="22" xfId="0" applyFont="1" applyFill="1" applyBorder="1" applyAlignment="1">
      <alignment horizontal="left" vertical="center" shrinkToFit="1"/>
    </xf>
    <xf numFmtId="0" fontId="43" fillId="2" borderId="29" xfId="0" applyFont="1" applyFill="1" applyBorder="1" applyAlignment="1">
      <alignment horizontal="center" vertical="center" shrinkToFit="1"/>
    </xf>
    <xf numFmtId="0" fontId="43" fillId="2" borderId="30" xfId="0" applyFont="1" applyFill="1" applyBorder="1" applyAlignment="1">
      <alignment horizontal="center" vertical="center" shrinkToFit="1"/>
    </xf>
    <xf numFmtId="0" fontId="36" fillId="2" borderId="0" xfId="0" applyFont="1" applyFill="1" applyAlignment="1">
      <alignment horizontal="center" vertical="center" shrinkToFit="1"/>
    </xf>
    <xf numFmtId="38" fontId="49" fillId="0" borderId="36" xfId="1" applyFont="1" applyFill="1" applyBorder="1" applyAlignment="1" applyProtection="1">
      <alignment horizontal="right" shrinkToFit="1"/>
    </xf>
    <xf numFmtId="38" fontId="49" fillId="0" borderId="33" xfId="1" applyFont="1" applyFill="1" applyBorder="1" applyAlignment="1" applyProtection="1">
      <alignment horizontal="right" shrinkToFit="1"/>
    </xf>
    <xf numFmtId="38" fontId="49" fillId="0" borderId="35" xfId="1" applyFont="1" applyFill="1" applyBorder="1" applyAlignment="1" applyProtection="1">
      <alignment horizontal="right" shrinkToFit="1"/>
    </xf>
    <xf numFmtId="38" fontId="49" fillId="0" borderId="40" xfId="1" applyFont="1" applyFill="1" applyBorder="1" applyAlignment="1" applyProtection="1">
      <alignment horizontal="right" shrinkToFit="1"/>
    </xf>
    <xf numFmtId="38" fontId="49" fillId="0" borderId="0" xfId="1" applyFont="1" applyFill="1" applyBorder="1" applyAlignment="1" applyProtection="1">
      <alignment horizontal="right" shrinkToFit="1"/>
    </xf>
    <xf numFmtId="38" fontId="49" fillId="0" borderId="22" xfId="1" applyFont="1" applyFill="1" applyBorder="1" applyAlignment="1" applyProtection="1">
      <alignment horizontal="right" shrinkToFit="1"/>
    </xf>
    <xf numFmtId="0" fontId="43" fillId="2" borderId="0" xfId="0" applyFont="1" applyFill="1" applyAlignment="1">
      <alignment horizontal="center" vertical="center" shrinkToFit="1"/>
    </xf>
    <xf numFmtId="0" fontId="43" fillId="2" borderId="22" xfId="0" applyFont="1" applyFill="1" applyBorder="1" applyAlignment="1">
      <alignment horizontal="center" vertical="center" shrinkToFi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38" fontId="49" fillId="0" borderId="19" xfId="1" applyFont="1" applyFill="1" applyBorder="1" applyAlignment="1" applyProtection="1">
      <alignment horizontal="right" shrinkToFit="1"/>
    </xf>
    <xf numFmtId="38" fontId="49" fillId="0" borderId="16" xfId="1" applyFont="1" applyFill="1" applyBorder="1" applyAlignment="1" applyProtection="1">
      <alignment horizontal="right" shrinkToFit="1"/>
    </xf>
    <xf numFmtId="38" fontId="49" fillId="0" borderId="18" xfId="1" applyFont="1" applyFill="1" applyBorder="1" applyAlignment="1" applyProtection="1">
      <alignment horizontal="right" shrinkToFit="1"/>
    </xf>
    <xf numFmtId="38" fontId="49" fillId="0" borderId="25" xfId="1" applyFont="1" applyFill="1" applyBorder="1" applyAlignment="1" applyProtection="1">
      <alignment horizontal="right" shrinkToFit="1"/>
    </xf>
    <xf numFmtId="38" fontId="49" fillId="0" borderId="24" xfId="1" applyFont="1" applyFill="1" applyBorder="1" applyAlignment="1" applyProtection="1">
      <alignment horizontal="right" shrinkToFit="1"/>
    </xf>
    <xf numFmtId="38" fontId="49" fillId="0" borderId="26" xfId="1" applyFont="1" applyFill="1" applyBorder="1" applyAlignment="1" applyProtection="1">
      <alignment horizontal="right" shrinkToFit="1"/>
    </xf>
    <xf numFmtId="180" fontId="61" fillId="2" borderId="29" xfId="0" applyNumberFormat="1" applyFont="1" applyFill="1" applyBorder="1" applyAlignment="1">
      <alignment horizontal="distributed" vertical="center" indent="1"/>
    </xf>
    <xf numFmtId="38" fontId="49" fillId="0" borderId="68" xfId="1" applyFont="1" applyFill="1" applyBorder="1" applyAlignment="1" applyProtection="1">
      <alignment horizontal="right" shrinkToFit="1"/>
    </xf>
    <xf numFmtId="38" fontId="49" fillId="0" borderId="29" xfId="1" applyFont="1" applyFill="1" applyBorder="1" applyAlignment="1" applyProtection="1">
      <alignment horizontal="right" shrinkToFit="1"/>
    </xf>
    <xf numFmtId="38" fontId="49" fillId="0" borderId="30" xfId="1" applyFont="1" applyFill="1" applyBorder="1" applyAlignment="1" applyProtection="1">
      <alignment horizontal="right" shrinkToFit="1"/>
    </xf>
    <xf numFmtId="0" fontId="6" fillId="3" borderId="36"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3" borderId="40"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68"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37"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53"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3" borderId="55"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56"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7" fillId="3" borderId="21"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38"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3" borderId="29" xfId="0" applyFont="1" applyFill="1" applyBorder="1" applyAlignment="1">
      <alignment horizontal="center" vertical="center" shrinkToFit="1"/>
    </xf>
    <xf numFmtId="0" fontId="7" fillId="3" borderId="67"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38" xfId="0" applyFont="1" applyFill="1" applyBorder="1" applyAlignment="1">
      <alignment horizontal="center" vertical="center" shrinkToFit="1"/>
    </xf>
    <xf numFmtId="0" fontId="6" fillId="3" borderId="67"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22"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35" fillId="2" borderId="16" xfId="0" applyFont="1" applyFill="1" applyBorder="1" applyAlignment="1">
      <alignment horizontal="center" vertical="center" shrinkToFit="1"/>
    </xf>
    <xf numFmtId="0" fontId="35" fillId="2" borderId="18" xfId="0" applyFont="1" applyFill="1" applyBorder="1" applyAlignment="1">
      <alignment horizontal="center" vertical="center" shrinkToFit="1"/>
    </xf>
    <xf numFmtId="0" fontId="35" fillId="2" borderId="24" xfId="0" applyFont="1" applyFill="1" applyBorder="1" applyAlignment="1">
      <alignment horizontal="center" vertical="center" shrinkToFit="1"/>
    </xf>
    <xf numFmtId="0" fontId="35" fillId="2" borderId="26" xfId="0" applyFont="1" applyFill="1" applyBorder="1" applyAlignment="1">
      <alignment horizontal="center" vertical="center" shrinkToFit="1"/>
    </xf>
    <xf numFmtId="38" fontId="44" fillId="0" borderId="33" xfId="1" applyFont="1" applyFill="1" applyBorder="1" applyAlignment="1" applyProtection="1">
      <alignment horizontal="right" vertical="center" shrinkToFit="1"/>
    </xf>
    <xf numFmtId="38" fontId="44" fillId="0" borderId="35" xfId="1" applyFont="1" applyFill="1" applyBorder="1" applyAlignment="1" applyProtection="1">
      <alignment horizontal="right" vertical="center" shrinkToFit="1"/>
    </xf>
    <xf numFmtId="38" fontId="44" fillId="0" borderId="24" xfId="1" applyFont="1" applyFill="1" applyBorder="1" applyAlignment="1" applyProtection="1">
      <alignment horizontal="right" vertical="center" shrinkToFit="1"/>
    </xf>
    <xf numFmtId="38" fontId="44" fillId="0" borderId="26" xfId="1" applyFont="1" applyFill="1" applyBorder="1" applyAlignment="1" applyProtection="1">
      <alignment horizontal="right" vertical="center" shrinkToFit="1"/>
    </xf>
    <xf numFmtId="38" fontId="44" fillId="0" borderId="33" xfId="1" applyFont="1" applyFill="1" applyBorder="1" applyAlignment="1">
      <alignment horizontal="right" vertical="center" shrinkToFit="1"/>
    </xf>
    <xf numFmtId="38" fontId="44" fillId="0" borderId="35" xfId="1" applyFont="1" applyFill="1" applyBorder="1" applyAlignment="1">
      <alignment horizontal="right" vertical="center" shrinkToFit="1"/>
    </xf>
    <xf numFmtId="38" fontId="44" fillId="0" borderId="0" xfId="1" applyFont="1" applyFill="1" applyBorder="1" applyAlignment="1">
      <alignment horizontal="right" vertical="center" shrinkToFit="1"/>
    </xf>
    <xf numFmtId="38" fontId="44" fillId="0" borderId="22" xfId="1" applyFont="1" applyFill="1" applyBorder="1" applyAlignment="1">
      <alignment horizontal="right" vertical="center" shrinkToFit="1"/>
    </xf>
    <xf numFmtId="38" fontId="35" fillId="0" borderId="24" xfId="1" applyFont="1" applyFill="1" applyBorder="1" applyAlignment="1">
      <alignment horizontal="right" vertical="center" shrinkToFit="1"/>
    </xf>
    <xf numFmtId="38" fontId="35" fillId="0" borderId="26" xfId="1" applyFont="1" applyFill="1" applyBorder="1" applyAlignment="1">
      <alignment horizontal="right" vertical="center" shrinkToFit="1"/>
    </xf>
    <xf numFmtId="38" fontId="42" fillId="0" borderId="162" xfId="1" applyFont="1" applyBorder="1" applyAlignment="1">
      <alignment horizontal="right" vertical="center" shrinkToFit="1"/>
    </xf>
    <xf numFmtId="38" fontId="42" fillId="0" borderId="4" xfId="1" applyFont="1" applyBorder="1" applyAlignment="1">
      <alignment horizontal="right" vertical="center" shrinkToFit="1"/>
    </xf>
    <xf numFmtId="38" fontId="42" fillId="0" borderId="5" xfId="1" applyFont="1" applyBorder="1" applyAlignment="1">
      <alignment horizontal="right" vertical="center" shrinkToFit="1"/>
    </xf>
    <xf numFmtId="0" fontId="42" fillId="0" borderId="77" xfId="2" applyFont="1" applyBorder="1" applyAlignment="1">
      <alignment horizontal="left" vertical="center" shrinkToFit="1"/>
    </xf>
    <xf numFmtId="0" fontId="20" fillId="0" borderId="80" xfId="2" applyFont="1" applyBorder="1" applyAlignment="1">
      <alignment horizontal="center" vertical="center"/>
    </xf>
    <xf numFmtId="0" fontId="20" fillId="0" borderId="82" xfId="2" applyFont="1" applyBorder="1" applyAlignment="1">
      <alignment horizontal="center" vertical="center"/>
    </xf>
    <xf numFmtId="0" fontId="42" fillId="0" borderId="0" xfId="2" applyFont="1" applyAlignment="1">
      <alignment horizontal="left" vertical="center" shrinkToFit="1"/>
    </xf>
    <xf numFmtId="0" fontId="36" fillId="0" borderId="0" xfId="2" applyFont="1" applyAlignment="1">
      <alignment horizontal="center" vertical="center"/>
    </xf>
    <xf numFmtId="49" fontId="35" fillId="2" borderId="92" xfId="2" applyNumberFormat="1" applyFont="1" applyFill="1" applyBorder="1" applyAlignment="1">
      <alignment horizontal="left" vertical="center" shrinkToFit="1"/>
    </xf>
    <xf numFmtId="49" fontId="35" fillId="2" borderId="93" xfId="2" applyNumberFormat="1" applyFont="1" applyFill="1" applyBorder="1" applyAlignment="1">
      <alignment horizontal="left" vertical="center" shrinkToFit="1"/>
    </xf>
    <xf numFmtId="49" fontId="35" fillId="2" borderId="94" xfId="2" applyNumberFormat="1" applyFont="1" applyFill="1" applyBorder="1" applyAlignment="1">
      <alignment horizontal="left" vertical="center" shrinkToFit="1"/>
    </xf>
    <xf numFmtId="177" fontId="35" fillId="2" borderId="92" xfId="2" applyNumberFormat="1" applyFont="1" applyFill="1" applyBorder="1" applyAlignment="1">
      <alignment horizontal="right" vertical="center" shrinkToFit="1"/>
    </xf>
    <xf numFmtId="177" fontId="35" fillId="2" borderId="94" xfId="2" applyNumberFormat="1" applyFont="1" applyFill="1" applyBorder="1" applyAlignment="1">
      <alignment horizontal="right" vertical="center" shrinkToFit="1"/>
    </xf>
    <xf numFmtId="38" fontId="35" fillId="2" borderId="92" xfId="1" applyFont="1" applyFill="1" applyBorder="1" applyAlignment="1" applyProtection="1">
      <alignment horizontal="right" vertical="center" shrinkToFit="1"/>
    </xf>
    <xf numFmtId="38" fontId="35" fillId="2" borderId="94" xfId="1" applyFont="1" applyFill="1" applyBorder="1" applyAlignment="1" applyProtection="1">
      <alignment horizontal="right" vertical="center" shrinkToFit="1"/>
    </xf>
    <xf numFmtId="38" fontId="42" fillId="0" borderId="92" xfId="1" applyFont="1" applyBorder="1" applyAlignment="1" applyProtection="1">
      <alignment horizontal="right" vertical="center" shrinkToFit="1"/>
    </xf>
    <xf numFmtId="38" fontId="42" fillId="0" borderId="93" xfId="1" applyFont="1" applyBorder="1" applyAlignment="1" applyProtection="1">
      <alignment horizontal="right" vertical="center" shrinkToFit="1"/>
    </xf>
    <xf numFmtId="38" fontId="42" fillId="0" borderId="94" xfId="1" applyFont="1" applyBorder="1" applyAlignment="1" applyProtection="1">
      <alignment horizontal="right" vertical="center" shrinkToFit="1"/>
    </xf>
    <xf numFmtId="49" fontId="43" fillId="2" borderId="93" xfId="2" applyNumberFormat="1" applyFont="1" applyFill="1" applyBorder="1" applyAlignment="1">
      <alignment horizontal="left" vertical="center" shrinkToFit="1"/>
    </xf>
    <xf numFmtId="49" fontId="43" fillId="2" borderId="95" xfId="2" applyNumberFormat="1" applyFont="1" applyFill="1" applyBorder="1" applyAlignment="1">
      <alignment horizontal="left" vertical="center" shrinkToFit="1"/>
    </xf>
    <xf numFmtId="49" fontId="35" fillId="2" borderId="96" xfId="2" applyNumberFormat="1" applyFont="1" applyFill="1" applyBorder="1" applyAlignment="1">
      <alignment horizontal="left" vertical="center" shrinkToFit="1"/>
    </xf>
    <xf numFmtId="49" fontId="35" fillId="2" borderId="97" xfId="2" applyNumberFormat="1" applyFont="1" applyFill="1" applyBorder="1" applyAlignment="1">
      <alignment horizontal="left" vertical="center" shrinkToFit="1"/>
    </xf>
    <xf numFmtId="49" fontId="35" fillId="2" borderId="77" xfId="2" applyNumberFormat="1" applyFont="1" applyFill="1" applyBorder="1" applyAlignment="1">
      <alignment horizontal="left" vertical="center" shrinkToFit="1"/>
    </xf>
    <xf numFmtId="49" fontId="35" fillId="2" borderId="99" xfId="2" applyNumberFormat="1" applyFont="1" applyFill="1" applyBorder="1" applyAlignment="1">
      <alignment horizontal="left" vertical="center" shrinkToFit="1"/>
    </xf>
    <xf numFmtId="49" fontId="35" fillId="2" borderId="100" xfId="2" applyNumberFormat="1" applyFont="1" applyFill="1" applyBorder="1" applyAlignment="1">
      <alignment horizontal="left" vertical="center" shrinkToFit="1"/>
    </xf>
    <xf numFmtId="0" fontId="35" fillId="2" borderId="93" xfId="2" applyFont="1" applyFill="1" applyBorder="1" applyAlignment="1">
      <alignment horizontal="left" vertical="center" shrinkToFit="1"/>
    </xf>
    <xf numFmtId="0" fontId="35" fillId="2" borderId="96" xfId="2" applyFont="1" applyFill="1" applyBorder="1" applyAlignment="1">
      <alignment horizontal="left" vertical="center" shrinkToFit="1"/>
    </xf>
    <xf numFmtId="0" fontId="35" fillId="2" borderId="97" xfId="2" applyFont="1" applyFill="1" applyBorder="1" applyAlignment="1">
      <alignment horizontal="left" vertical="center" shrinkToFit="1"/>
    </xf>
    <xf numFmtId="38" fontId="42" fillId="0" borderId="122" xfId="1" applyFont="1" applyBorder="1" applyAlignment="1" applyProtection="1">
      <alignment horizontal="right" vertical="center"/>
    </xf>
    <xf numFmtId="38" fontId="42" fillId="0" borderId="123" xfId="1" applyFont="1" applyBorder="1" applyAlignment="1" applyProtection="1">
      <alignment horizontal="right" vertical="center"/>
    </xf>
    <xf numFmtId="38" fontId="42" fillId="0" borderId="124" xfId="1" applyFont="1" applyBorder="1" applyAlignment="1" applyProtection="1">
      <alignment horizontal="right" vertical="center"/>
    </xf>
    <xf numFmtId="0" fontId="54" fillId="0" borderId="0" xfId="2" applyFont="1" applyAlignment="1">
      <alignment horizontal="left" vertical="center" wrapText="1"/>
    </xf>
    <xf numFmtId="0" fontId="54" fillId="0" borderId="0" xfId="2" applyFont="1" applyAlignment="1">
      <alignment horizontal="left" vertical="center"/>
    </xf>
    <xf numFmtId="0" fontId="35" fillId="2" borderId="102" xfId="2" applyFont="1" applyFill="1" applyBorder="1" applyAlignment="1">
      <alignment horizontal="left" vertical="center" shrinkToFit="1"/>
    </xf>
    <xf numFmtId="0" fontId="35" fillId="2" borderId="103" xfId="2" applyFont="1" applyFill="1" applyBorder="1" applyAlignment="1">
      <alignment horizontal="left" vertical="center" shrinkToFit="1"/>
    </xf>
    <xf numFmtId="0" fontId="35" fillId="2" borderId="104" xfId="2" applyFont="1" applyFill="1" applyBorder="1" applyAlignment="1">
      <alignment horizontal="left" vertical="center" shrinkToFit="1"/>
    </xf>
    <xf numFmtId="177" fontId="35" fillId="2" borderId="120" xfId="2" applyNumberFormat="1" applyFont="1" applyFill="1" applyBorder="1" applyAlignment="1">
      <alignment horizontal="right" vertical="center" shrinkToFit="1"/>
    </xf>
    <xf numFmtId="177" fontId="35" fillId="2" borderId="121" xfId="2" applyNumberFormat="1" applyFont="1" applyFill="1" applyBorder="1" applyAlignment="1">
      <alignment horizontal="right" vertical="center" shrinkToFit="1"/>
    </xf>
    <xf numFmtId="38" fontId="35" fillId="2" borderId="120" xfId="1" applyFont="1" applyFill="1" applyBorder="1" applyAlignment="1" applyProtection="1">
      <alignment horizontal="right" vertical="center" shrinkToFit="1"/>
    </xf>
    <xf numFmtId="38" fontId="35" fillId="2" borderId="121" xfId="1" applyFont="1" applyFill="1" applyBorder="1" applyAlignment="1" applyProtection="1">
      <alignment horizontal="right" vertical="center" shrinkToFit="1"/>
    </xf>
    <xf numFmtId="0" fontId="51" fillId="0" borderId="2" xfId="2" applyFont="1" applyBorder="1" applyAlignment="1">
      <alignment horizontal="center" vertical="center"/>
    </xf>
    <xf numFmtId="0" fontId="51" fillId="0" borderId="4" xfId="2" applyFont="1" applyBorder="1" applyAlignment="1">
      <alignment horizontal="center" vertical="center"/>
    </xf>
    <xf numFmtId="0" fontId="31" fillId="0" borderId="72" xfId="4" applyBorder="1" applyAlignment="1">
      <alignment horizontal="center" vertical="center"/>
    </xf>
    <xf numFmtId="0" fontId="31" fillId="0" borderId="73" xfId="4" applyBorder="1" applyAlignment="1">
      <alignment horizontal="center" vertical="center"/>
    </xf>
    <xf numFmtId="0" fontId="31" fillId="0" borderId="74" xfId="4" applyBorder="1" applyAlignment="1">
      <alignment horizontal="center" vertical="center"/>
    </xf>
    <xf numFmtId="0" fontId="31" fillId="0" borderId="72" xfId="4" applyBorder="1" applyAlignment="1">
      <alignment horizontal="center" vertical="center" shrinkToFit="1"/>
    </xf>
    <xf numFmtId="0" fontId="31" fillId="0" borderId="73" xfId="4" applyBorder="1" applyAlignment="1">
      <alignment horizontal="center" vertical="center" shrinkToFit="1"/>
    </xf>
    <xf numFmtId="0" fontId="31" fillId="0" borderId="74" xfId="4" applyBorder="1" applyAlignment="1">
      <alignment horizontal="center" vertical="center" shrinkToFit="1"/>
    </xf>
    <xf numFmtId="0" fontId="35" fillId="2" borderId="129" xfId="4" applyFont="1" applyFill="1" applyBorder="1" applyAlignment="1">
      <alignment horizontal="left"/>
    </xf>
    <xf numFmtId="38" fontId="35" fillId="2" borderId="130" xfId="1" applyFont="1" applyFill="1" applyBorder="1" applyAlignment="1" applyProtection="1">
      <alignment horizontal="right"/>
    </xf>
    <xf numFmtId="38" fontId="35" fillId="2" borderId="131" xfId="1" applyFont="1" applyFill="1" applyBorder="1" applyAlignment="1" applyProtection="1">
      <alignment horizontal="right"/>
    </xf>
    <xf numFmtId="38" fontId="35" fillId="2" borderId="132" xfId="1" applyFont="1" applyFill="1" applyBorder="1" applyAlignment="1" applyProtection="1">
      <alignment horizontal="right"/>
    </xf>
    <xf numFmtId="0" fontId="35" fillId="2" borderId="130" xfId="4" applyFont="1" applyFill="1" applyBorder="1" applyAlignment="1">
      <alignment horizontal="left" shrinkToFit="1"/>
    </xf>
    <xf numFmtId="0" fontId="35" fillId="2" borderId="131" xfId="4" applyFont="1" applyFill="1" applyBorder="1" applyAlignment="1">
      <alignment horizontal="left" shrinkToFit="1"/>
    </xf>
    <xf numFmtId="0" fontId="35" fillId="2" borderId="132" xfId="4" applyFont="1" applyFill="1" applyBorder="1" applyAlignment="1">
      <alignment horizontal="left" shrinkToFit="1"/>
    </xf>
    <xf numFmtId="0" fontId="35" fillId="0" borderId="24" xfId="4" applyFont="1" applyBorder="1" applyAlignment="1">
      <alignment horizontal="left" shrinkToFit="1"/>
    </xf>
    <xf numFmtId="0" fontId="31" fillId="0" borderId="0" xfId="4" applyAlignment="1">
      <alignment horizontal="distributed"/>
    </xf>
    <xf numFmtId="0" fontId="31" fillId="0" borderId="24" xfId="4" applyBorder="1" applyAlignment="1">
      <alignment horizontal="distributed"/>
    </xf>
    <xf numFmtId="0" fontId="35" fillId="0" borderId="0" xfId="4" applyFont="1" applyAlignment="1">
      <alignment horizontal="left" shrinkToFit="1"/>
    </xf>
    <xf numFmtId="0" fontId="38" fillId="0" borderId="24" xfId="4" applyFont="1" applyBorder="1" applyAlignment="1">
      <alignment horizontal="center"/>
    </xf>
    <xf numFmtId="0" fontId="35" fillId="2" borderId="128" xfId="4" applyFont="1" applyFill="1" applyBorder="1" applyAlignment="1">
      <alignment horizontal="left" shrinkToFit="1"/>
    </xf>
    <xf numFmtId="38" fontId="35" fillId="2" borderId="128" xfId="1" applyFont="1" applyFill="1" applyBorder="1" applyAlignment="1" applyProtection="1">
      <alignment horizontal="right"/>
    </xf>
    <xf numFmtId="38" fontId="35" fillId="2" borderId="129" xfId="1" applyFont="1" applyFill="1" applyBorder="1" applyAlignment="1" applyProtection="1">
      <alignment horizontal="right"/>
    </xf>
    <xf numFmtId="0" fontId="17" fillId="2" borderId="130" xfId="4" applyFont="1" applyFill="1" applyBorder="1" applyAlignment="1">
      <alignment horizontal="left" shrinkToFit="1"/>
    </xf>
    <xf numFmtId="0" fontId="17" fillId="2" borderId="131" xfId="4" applyFont="1" applyFill="1" applyBorder="1" applyAlignment="1">
      <alignment horizontal="left" shrinkToFit="1"/>
    </xf>
    <xf numFmtId="0" fontId="17" fillId="2" borderId="132" xfId="4" applyFont="1" applyFill="1" applyBorder="1" applyAlignment="1">
      <alignment horizontal="left" shrinkToFit="1"/>
    </xf>
    <xf numFmtId="38" fontId="38" fillId="2" borderId="130" xfId="1" applyFont="1" applyFill="1" applyBorder="1" applyAlignment="1" applyProtection="1">
      <alignment horizontal="right"/>
    </xf>
    <xf numFmtId="38" fontId="38" fillId="2" borderId="131" xfId="1" applyFont="1" applyFill="1" applyBorder="1" applyAlignment="1" applyProtection="1">
      <alignment horizontal="right"/>
    </xf>
    <xf numFmtId="38" fontId="38" fillId="2" borderId="132" xfId="1" applyFont="1" applyFill="1" applyBorder="1" applyAlignment="1" applyProtection="1">
      <alignment horizontal="right"/>
    </xf>
    <xf numFmtId="0" fontId="56" fillId="2" borderId="130" xfId="4" applyFont="1" applyFill="1" applyBorder="1" applyAlignment="1">
      <alignment horizontal="right" shrinkToFit="1"/>
    </xf>
    <xf numFmtId="0" fontId="56" fillId="2" borderId="131" xfId="4" applyFont="1" applyFill="1" applyBorder="1" applyAlignment="1">
      <alignment horizontal="right" shrinkToFit="1"/>
    </xf>
    <xf numFmtId="0" fontId="56" fillId="2" borderId="132" xfId="4" applyFont="1" applyFill="1" applyBorder="1" applyAlignment="1">
      <alignment horizontal="right" shrinkToFit="1"/>
    </xf>
    <xf numFmtId="0" fontId="17" fillId="2" borderId="130" xfId="4" applyFont="1" applyFill="1" applyBorder="1" applyAlignment="1">
      <alignment horizontal="center" shrinkToFit="1"/>
    </xf>
    <xf numFmtId="0" fontId="17" fillId="2" borderId="131" xfId="4" applyFont="1" applyFill="1" applyBorder="1" applyAlignment="1">
      <alignment horizontal="center" shrinkToFit="1"/>
    </xf>
    <xf numFmtId="0" fontId="17" fillId="2" borderId="132" xfId="4" applyFont="1" applyFill="1" applyBorder="1" applyAlignment="1">
      <alignment horizontal="center" shrinkToFit="1"/>
    </xf>
    <xf numFmtId="0" fontId="31" fillId="2" borderId="131" xfId="4" applyFill="1" applyBorder="1" applyAlignment="1">
      <alignment horizontal="left" shrinkToFit="1"/>
    </xf>
    <xf numFmtId="0" fontId="31" fillId="2" borderId="132" xfId="4" applyFill="1" applyBorder="1" applyAlignment="1">
      <alignment horizontal="left" shrinkToFit="1"/>
    </xf>
    <xf numFmtId="179" fontId="35" fillId="0" borderId="25" xfId="4" applyNumberFormat="1" applyFont="1" applyBorder="1" applyAlignment="1">
      <alignment horizontal="right" vertical="center"/>
    </xf>
    <xf numFmtId="179" fontId="35" fillId="0" borderId="24" xfId="4" applyNumberFormat="1" applyFont="1" applyBorder="1" applyAlignment="1">
      <alignment horizontal="right" vertical="center"/>
    </xf>
    <xf numFmtId="179" fontId="35" fillId="0" borderId="27" xfId="4" applyNumberFormat="1" applyFont="1" applyBorder="1" applyAlignment="1">
      <alignment horizontal="right" vertical="center"/>
    </xf>
    <xf numFmtId="0" fontId="47" fillId="0" borderId="25" xfId="4" applyFont="1" applyBorder="1" applyAlignment="1">
      <alignment horizontal="center" vertical="center" shrinkToFit="1"/>
    </xf>
    <xf numFmtId="0" fontId="47" fillId="0" borderId="24" xfId="4" applyFont="1" applyBorder="1" applyAlignment="1">
      <alignment horizontal="center" vertical="center" shrinkToFit="1"/>
    </xf>
    <xf numFmtId="0" fontId="47" fillId="0" borderId="27" xfId="4" applyFont="1" applyBorder="1" applyAlignment="1">
      <alignment horizontal="center" vertical="center" shrinkToFit="1"/>
    </xf>
    <xf numFmtId="0" fontId="39" fillId="0" borderId="33" xfId="4" applyFont="1" applyBorder="1" applyAlignment="1">
      <alignment horizontal="center"/>
    </xf>
    <xf numFmtId="38" fontId="38" fillId="2" borderId="116" xfId="1" applyFont="1" applyFill="1" applyBorder="1" applyAlignment="1" applyProtection="1">
      <alignment horizontal="right"/>
    </xf>
    <xf numFmtId="38" fontId="38" fillId="2" borderId="117" xfId="1" applyFont="1" applyFill="1" applyBorder="1" applyAlignment="1" applyProtection="1">
      <alignment horizontal="right"/>
    </xf>
    <xf numFmtId="38" fontId="38" fillId="2" borderId="118" xfId="1" applyFont="1" applyFill="1" applyBorder="1" applyAlignment="1" applyProtection="1">
      <alignment horizontal="right"/>
    </xf>
    <xf numFmtId="0" fontId="17" fillId="2" borderId="53" xfId="4" applyFont="1" applyFill="1" applyBorder="1" applyAlignment="1">
      <alignment horizontal="left" wrapText="1"/>
    </xf>
    <xf numFmtId="0" fontId="31" fillId="2" borderId="54" xfId="4" applyFill="1" applyBorder="1" applyAlignment="1">
      <alignment horizontal="left" wrapText="1"/>
    </xf>
    <xf numFmtId="0" fontId="31" fillId="2" borderId="55" xfId="4" applyFill="1" applyBorder="1" applyAlignment="1">
      <alignment horizontal="left" wrapText="1"/>
    </xf>
    <xf numFmtId="0" fontId="59" fillId="0" borderId="58" xfId="4" applyFont="1" applyBorder="1" applyAlignment="1">
      <alignment horizontal="center" vertical="center"/>
    </xf>
    <xf numFmtId="0" fontId="47" fillId="0" borderId="36" xfId="4" applyFont="1" applyBorder="1" applyAlignment="1">
      <alignment horizontal="center" vertical="center" shrinkToFit="1"/>
    </xf>
    <xf numFmtId="0" fontId="47" fillId="0" borderId="33" xfId="4" applyFont="1" applyBorder="1" applyAlignment="1">
      <alignment horizontal="center" vertical="center" shrinkToFit="1"/>
    </xf>
    <xf numFmtId="0" fontId="47" fillId="0" borderId="32" xfId="4" applyFont="1" applyBorder="1" applyAlignment="1">
      <alignment horizontal="center" vertical="center" shrinkToFit="1"/>
    </xf>
  </cellXfs>
  <cellStyles count="5">
    <cellStyle name="パーセント" xfId="3" builtinId="5"/>
    <cellStyle name="桁区切り" xfId="1" builtinId="6"/>
    <cellStyle name="標準" xfId="0" builtinId="0"/>
    <cellStyle name="標準 2" xfId="2" xr:uid="{00000000-0005-0000-0000-000003000000}"/>
    <cellStyle name="標準 2 2" xfId="4" xr:uid="{00000000-0005-0000-0000-000004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61</xdr:col>
      <xdr:colOff>408216</xdr:colOff>
      <xdr:row>32</xdr:row>
      <xdr:rowOff>231322</xdr:rowOff>
    </xdr:from>
    <xdr:to>
      <xdr:col>78</xdr:col>
      <xdr:colOff>571500</xdr:colOff>
      <xdr:row>42</xdr:row>
      <xdr:rowOff>27213</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5933966" y="8055429"/>
          <a:ext cx="8912677" cy="2408463"/>
        </a:xfrm>
        <a:prstGeom prst="roundRect">
          <a:avLst/>
        </a:prstGeom>
        <a:solidFill>
          <a:schemeClr val="bg1"/>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請求書の提出期日は厳守願います。</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（提出が遅れた場合、所定の支払日にお支払できません。）</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又、貴社請求書に記載不備がある場合は、差替え若しくは</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修正押印をお願いいたします。</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400" b="0">
              <a:solidFill>
                <a:sysClr val="windowText" lastClr="000000"/>
              </a:solidFill>
              <a:latin typeface="ＭＳ ゴシック" panose="020B0609070205080204" pitchFamily="49" charset="-128"/>
              <a:ea typeface="ＭＳ ゴシック" panose="020B0609070205080204" pitchFamily="49" charset="-128"/>
            </a:rPr>
            <a:t>場合によっては支払期日に間に合わないこともあります。</a:t>
          </a:r>
          <a:endParaRPr kumimoji="1" lang="en-US" altLang="ja-JP" sz="2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49</xdr:col>
      <xdr:colOff>190499</xdr:colOff>
      <xdr:row>35</xdr:row>
      <xdr:rowOff>163286</xdr:rowOff>
    </xdr:from>
    <xdr:to>
      <xdr:col>50</xdr:col>
      <xdr:colOff>421822</xdr:colOff>
      <xdr:row>36</xdr:row>
      <xdr:rowOff>367393</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1579678" y="8803822"/>
          <a:ext cx="870858" cy="449035"/>
        </a:xfrm>
        <a:prstGeom prst="ellipse">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61</xdr:col>
      <xdr:colOff>299359</xdr:colOff>
      <xdr:row>4</xdr:row>
      <xdr:rowOff>312964</xdr:rowOff>
    </xdr:from>
    <xdr:to>
      <xdr:col>79</xdr:col>
      <xdr:colOff>190502</xdr:colOff>
      <xdr:row>27</xdr:row>
      <xdr:rowOff>217714</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5825109" y="1265464"/>
          <a:ext cx="9320893" cy="5497286"/>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黄色部分は必ずご入力ください。</a:t>
          </a:r>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a:solidFill>
                <a:srgbClr val="FF0000"/>
              </a:solidFill>
              <a:latin typeface="ＭＳ ゴシック" panose="020B0609070205080204" pitchFamily="49" charset="-128"/>
              <a:ea typeface="ＭＳ ゴシック" panose="020B0609070205080204" pitchFamily="49" charset="-128"/>
            </a:rPr>
            <a:t>＊緑色部分は、わかる範囲でご入力ください。</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a:solidFill>
                <a:schemeClr val="tx1"/>
              </a:solidFill>
              <a:latin typeface="ＭＳ ゴシック" panose="020B0609070205080204" pitchFamily="49" charset="-128"/>
              <a:ea typeface="ＭＳ ゴシック" panose="020B0609070205080204" pitchFamily="49" charset="-128"/>
            </a:rPr>
            <a:t>※</a:t>
          </a:r>
          <a:r>
            <a:rPr kumimoji="1" lang="ja-JP" altLang="en-US" sz="2400">
              <a:solidFill>
                <a:schemeClr val="tx1"/>
              </a:solidFill>
              <a:latin typeface="ＭＳ ゴシック" panose="020B0609070205080204" pitchFamily="49" charset="-128"/>
              <a:ea typeface="ＭＳ ゴシック" panose="020B0609070205080204" pitchFamily="49" charset="-128"/>
            </a:rPr>
            <a:t>振込先銀行名欄は、</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弊社の「業者登録申請書」にて登録済みの内容に</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a:t>
          </a:r>
          <a:r>
            <a:rPr kumimoji="1" lang="ja-JP" altLang="en-US" sz="2400" u="sng">
              <a:solidFill>
                <a:schemeClr val="tx1"/>
              </a:solidFill>
              <a:latin typeface="ＭＳ ゴシック" panose="020B0609070205080204" pitchFamily="49" charset="-128"/>
              <a:ea typeface="ＭＳ ゴシック" panose="020B0609070205080204" pitchFamily="49" charset="-128"/>
            </a:rPr>
            <a:t>変更がない場合は入力不要</a:t>
          </a:r>
          <a:r>
            <a:rPr kumimoji="1" lang="ja-JP" altLang="en-US" sz="2400">
              <a:solidFill>
                <a:schemeClr val="tx1"/>
              </a:solidFill>
              <a:latin typeface="ＭＳ ゴシック" panose="020B0609070205080204" pitchFamily="49" charset="-128"/>
              <a:ea typeface="ＭＳ ゴシック" panose="020B0609070205080204" pitchFamily="49" charset="-128"/>
            </a:rPr>
            <a:t>です。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ただし、変更になった場合は、</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青色欄にご入力いただき、直ちに担当事業所に</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ご連絡お願い申し上げます。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　（「業者登録申請書」にて変更手続きが必要となります。）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61</xdr:col>
      <xdr:colOff>381001</xdr:colOff>
      <xdr:row>0</xdr:row>
      <xdr:rowOff>81644</xdr:rowOff>
    </xdr:from>
    <xdr:to>
      <xdr:col>78</xdr:col>
      <xdr:colOff>557894</xdr:colOff>
      <xdr:row>4</xdr:row>
      <xdr:rowOff>221798</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5906751" y="81644"/>
          <a:ext cx="8926286" cy="1092654"/>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＜提出用＞に社印を押印後、担当事業所に送付願います。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25</xdr:col>
      <xdr:colOff>125188</xdr:colOff>
      <xdr:row>5</xdr:row>
      <xdr:rowOff>478969</xdr:rowOff>
    </xdr:from>
    <xdr:to>
      <xdr:col>41</xdr:col>
      <xdr:colOff>54429</xdr:colOff>
      <xdr:row>10</xdr:row>
      <xdr:rowOff>54428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996545" y="1785255"/>
          <a:ext cx="2977241" cy="691244"/>
        </a:xfrm>
        <a:prstGeom prst="roundRect">
          <a:avLst/>
        </a:prstGeom>
        <a:solidFill>
          <a:srgbClr val="FFFFCC"/>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ＭＳ ゴシック" panose="020B0609070205080204" pitchFamily="49" charset="-128"/>
              <a:ea typeface="ＭＳ ゴシック" panose="020B0609070205080204" pitchFamily="49" charset="-128"/>
            </a:rPr>
            <a:t>契約書無</a:t>
          </a:r>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49</xdr:col>
      <xdr:colOff>190499</xdr:colOff>
      <xdr:row>77</xdr:row>
      <xdr:rowOff>163286</xdr:rowOff>
    </xdr:from>
    <xdr:to>
      <xdr:col>50</xdr:col>
      <xdr:colOff>421822</xdr:colOff>
      <xdr:row>78</xdr:row>
      <xdr:rowOff>367393</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1579678" y="8803822"/>
          <a:ext cx="870858" cy="449035"/>
        </a:xfrm>
        <a:prstGeom prst="ellipse">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absolute">
    <xdr:from>
      <xdr:col>61</xdr:col>
      <xdr:colOff>435427</xdr:colOff>
      <xdr:row>27</xdr:row>
      <xdr:rowOff>68039</xdr:rowOff>
    </xdr:from>
    <xdr:to>
      <xdr:col>78</xdr:col>
      <xdr:colOff>612321</xdr:colOff>
      <xdr:row>32</xdr:row>
      <xdr:rowOff>108860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5961177" y="6613075"/>
          <a:ext cx="8926287" cy="1319892"/>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800">
              <a:solidFill>
                <a:srgbClr val="FF0000"/>
              </a:solidFill>
              <a:latin typeface="ＭＳ ゴシック" panose="020B0609070205080204" pitchFamily="49" charset="-128"/>
              <a:ea typeface="ＭＳ ゴシック" panose="020B0609070205080204" pitchFamily="49" charset="-128"/>
            </a:rPr>
            <a:t>※</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8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8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8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必ず　別紙</a:t>
          </a:r>
          <a:r>
            <a:rPr kumimoji="1" lang="en-US" altLang="ja-JP" sz="28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8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8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8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8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8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24</xdr:row>
      <xdr:rowOff>142876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692063" y="1595439"/>
          <a:ext cx="8346281" cy="5262562"/>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rgbClr val="FF0000"/>
              </a:solidFill>
              <a:latin typeface="ＭＳ ゴシック" panose="020B0609070205080204" pitchFamily="49" charset="-128"/>
              <a:ea typeface="ＭＳ ゴシック" panose="020B0609070205080204" pitchFamily="49" charset="-128"/>
            </a:rPr>
            <a:t>※</a:t>
          </a:r>
          <a:r>
            <a:rPr kumimoji="1" lang="ja-JP" altLang="en-US" sz="2400" b="0">
              <a:solidFill>
                <a:srgbClr val="FF0000"/>
              </a:solidFill>
              <a:latin typeface="ＭＳ ゴシック" panose="020B0609070205080204" pitchFamily="49" charset="-128"/>
              <a:ea typeface="ＭＳ ゴシック" panose="020B0609070205080204" pitchFamily="49" charset="-128"/>
            </a:rPr>
            <a:t>１枚では足りない場合は、</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　シート名</a:t>
          </a:r>
          <a:r>
            <a:rPr kumimoji="1" lang="en-US" altLang="ja-JP" sz="2400" b="0">
              <a:solidFill>
                <a:srgbClr val="FF0000"/>
              </a:solidFill>
              <a:latin typeface="ＭＳ ゴシック" panose="020B0609070205080204" pitchFamily="49" charset="-128"/>
              <a:ea typeface="ＭＳ ゴシック" panose="020B0609070205080204" pitchFamily="49" charset="-128"/>
            </a:rPr>
            <a:t>【P2</a:t>
          </a:r>
          <a:r>
            <a:rPr kumimoji="1" lang="ja-JP" altLang="en-US" sz="2400" b="0">
              <a:solidFill>
                <a:srgbClr val="FF0000"/>
              </a:solidFill>
              <a:latin typeface="ＭＳ ゴシック" panose="020B0609070205080204" pitchFamily="49" charset="-128"/>
              <a:ea typeface="ＭＳ ゴシック" panose="020B0609070205080204" pitchFamily="49" charset="-128"/>
            </a:rPr>
            <a:t>、</a:t>
          </a:r>
          <a:r>
            <a:rPr kumimoji="1" lang="en-US" altLang="ja-JP" sz="2400" b="0">
              <a:solidFill>
                <a:srgbClr val="FF0000"/>
              </a:solidFill>
              <a:latin typeface="ＭＳ ゴシック" panose="020B0609070205080204" pitchFamily="49" charset="-128"/>
              <a:ea typeface="ＭＳ ゴシック" panose="020B0609070205080204" pitchFamily="49" charset="-128"/>
            </a:rPr>
            <a:t>P3</a:t>
          </a:r>
          <a:r>
            <a:rPr kumimoji="1" lang="ja-JP" altLang="en-US" sz="2400" b="0">
              <a:solidFill>
                <a:srgbClr val="FF0000"/>
              </a:solidFill>
              <a:latin typeface="ＭＳ ゴシック" panose="020B0609070205080204" pitchFamily="49" charset="-128"/>
              <a:ea typeface="ＭＳ ゴシック" panose="020B0609070205080204" pitchFamily="49" charset="-128"/>
            </a:rPr>
            <a:t>･･･請求明細</a:t>
          </a:r>
          <a:r>
            <a:rPr kumimoji="1" lang="en-US" altLang="ja-JP" sz="2400" b="0">
              <a:solidFill>
                <a:srgbClr val="FF0000"/>
              </a:solidFill>
              <a:latin typeface="ＭＳ ゴシック" panose="020B0609070205080204" pitchFamily="49" charset="-128"/>
              <a:ea typeface="ＭＳ ゴシック" panose="020B0609070205080204" pitchFamily="49" charset="-128"/>
            </a:rPr>
            <a:t>】</a:t>
          </a:r>
          <a:r>
            <a:rPr kumimoji="1" lang="ja-JP" altLang="en-US" sz="2400" b="0">
              <a:solidFill>
                <a:srgbClr val="FF0000"/>
              </a:solidFill>
              <a:latin typeface="ＭＳ ゴシック" panose="020B0609070205080204" pitchFamily="49" charset="-128"/>
              <a:ea typeface="ＭＳ ゴシック" panose="020B0609070205080204" pitchFamily="49" charset="-128"/>
            </a:rPr>
            <a:t>にご入力ください。</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2799218" y="7337651"/>
          <a:ext cx="8239125" cy="1321593"/>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12739688" y="381001"/>
          <a:ext cx="8203406" cy="1059655"/>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527845</xdr:colOff>
      <xdr:row>9</xdr:row>
      <xdr:rowOff>66147</xdr:rowOff>
    </xdr:from>
    <xdr:to>
      <xdr:col>14</xdr:col>
      <xdr:colOff>261938</xdr:colOff>
      <xdr:row>13</xdr:row>
      <xdr:rowOff>95249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7040564" y="1744928"/>
          <a:ext cx="6639718" cy="112447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00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xdr:col>
      <xdr:colOff>488155</xdr:colOff>
      <xdr:row>1</xdr:row>
      <xdr:rowOff>11906</xdr:rowOff>
    </xdr:from>
    <xdr:to>
      <xdr:col>14</xdr:col>
      <xdr:colOff>226217</xdr:colOff>
      <xdr:row>8</xdr:row>
      <xdr:rowOff>59531</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7000874" y="273844"/>
          <a:ext cx="6643687" cy="1202531"/>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この精算書は＜御社控え用＞はございません。</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4</xdr:col>
      <xdr:colOff>523875</xdr:colOff>
      <xdr:row>14</xdr:row>
      <xdr:rowOff>107156</xdr:rowOff>
    </xdr:from>
    <xdr:to>
      <xdr:col>14</xdr:col>
      <xdr:colOff>257968</xdr:colOff>
      <xdr:row>19</xdr:row>
      <xdr:rowOff>130968</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7036594" y="3155156"/>
          <a:ext cx="6639718" cy="1393031"/>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駐車場・ガソリン・高速等の領収書も</a:t>
          </a:r>
          <a:endParaRPr kumimoji="1" lang="en-US" altLang="ja-JP" sz="28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必ず添付してください。</a:t>
          </a:r>
          <a:endParaRPr kumimoji="1" lang="en-US" altLang="ja-JP" sz="2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49</xdr:col>
      <xdr:colOff>190499</xdr:colOff>
      <xdr:row>35</xdr:row>
      <xdr:rowOff>163286</xdr:rowOff>
    </xdr:from>
    <xdr:to>
      <xdr:col>50</xdr:col>
      <xdr:colOff>421822</xdr:colOff>
      <xdr:row>36</xdr:row>
      <xdr:rowOff>367393</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11582399" y="8735786"/>
          <a:ext cx="869498" cy="451757"/>
        </a:xfrm>
        <a:prstGeom prst="ellipse">
          <a:avLst/>
        </a:prstGeom>
        <a:no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2692063" y="1595439"/>
          <a:ext cx="8346281" cy="4250530"/>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12739688" y="381001"/>
          <a:ext cx="8203406" cy="1059655"/>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2673013" y="1593058"/>
          <a:ext cx="8289131" cy="428386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12720638" y="378620"/>
          <a:ext cx="8146256" cy="1064417"/>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2673013" y="1593058"/>
          <a:ext cx="8289131" cy="428386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12720638" y="378620"/>
          <a:ext cx="8146256" cy="1064417"/>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17</xdr:col>
      <xdr:colOff>357188</xdr:colOff>
      <xdr:row>6</xdr:row>
      <xdr:rowOff>107158</xdr:rowOff>
    </xdr:from>
    <xdr:to>
      <xdr:col>31</xdr:col>
      <xdr:colOff>416719</xdr:colOff>
      <xdr:row>21</xdr:row>
      <xdr:rowOff>95250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2673013" y="1593058"/>
          <a:ext cx="8289131" cy="4283867"/>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0">
              <a:solidFill>
                <a:srgbClr val="FF0000"/>
              </a:solidFill>
              <a:latin typeface="ＭＳ ゴシック" panose="020B0609070205080204" pitchFamily="49" charset="-128"/>
              <a:ea typeface="ＭＳ ゴシック" panose="020B0609070205080204" pitchFamily="49" charset="-128"/>
            </a:rPr>
            <a:t>黄色部分のみご入力ください。</a:t>
          </a:r>
          <a:endParaRPr kumimoji="1" lang="en-US" altLang="ja-JP" sz="28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0">
              <a:solidFill>
                <a:srgbClr val="FF0000"/>
              </a:solidFill>
              <a:latin typeface="ＭＳ ゴシック" panose="020B0609070205080204" pitchFamily="49" charset="-128"/>
              <a:ea typeface="ＭＳ ゴシック" panose="020B0609070205080204" pitchFamily="49" charset="-128"/>
            </a:rPr>
            <a:t>（他は計算式が入ってるため自動で入力されます。）</a:t>
          </a:r>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駐車場代、ガソリン代、高速代等</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領収書があるものを請求される際は、</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別紙</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駐車場代、ガソリン代、高速代精算書</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に</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金額等を入力し、一緒にご提出ください。</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尚、備考欄を”別紙精算書参照”を選択すると</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b="0">
              <a:solidFill>
                <a:schemeClr val="tx1"/>
              </a:solidFill>
              <a:latin typeface="ＭＳ ゴシック" panose="020B0609070205080204" pitchFamily="49" charset="-128"/>
              <a:ea typeface="ＭＳ ゴシック" panose="020B0609070205080204" pitchFamily="49" charset="-128"/>
            </a:rPr>
            <a:t>　合計</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金額</a:t>
          </a:r>
          <a:r>
            <a:rPr kumimoji="1" lang="en-US" altLang="ja-JP" sz="2400" b="0">
              <a:solidFill>
                <a:schemeClr val="tx1"/>
              </a:solidFill>
              <a:latin typeface="ＭＳ ゴシック" panose="020B0609070205080204" pitchFamily="49" charset="-128"/>
              <a:ea typeface="ＭＳ ゴシック" panose="020B0609070205080204" pitchFamily="49" charset="-128"/>
            </a:rPr>
            <a:t>)</a:t>
          </a:r>
          <a:r>
            <a:rPr kumimoji="1" lang="ja-JP" altLang="en-US" sz="2400" b="0">
              <a:solidFill>
                <a:schemeClr val="tx1"/>
              </a:solidFill>
              <a:latin typeface="ＭＳ ゴシック" panose="020B0609070205080204" pitchFamily="49" charset="-128"/>
              <a:ea typeface="ＭＳ ゴシック" panose="020B0609070205080204" pitchFamily="49" charset="-128"/>
            </a:rPr>
            <a:t>欄が自動で反映されます。</a:t>
          </a:r>
          <a:endParaRPr kumimoji="1" lang="en-US" altLang="ja-JP" sz="2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464343</xdr:colOff>
      <xdr:row>25</xdr:row>
      <xdr:rowOff>301057</xdr:rowOff>
    </xdr:from>
    <xdr:to>
      <xdr:col>31</xdr:col>
      <xdr:colOff>416718</xdr:colOff>
      <xdr:row>30</xdr:row>
      <xdr:rowOff>15306</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12780168" y="7378132"/>
          <a:ext cx="8181975" cy="1333499"/>
        </a:xfrm>
        <a:prstGeom prst="roundRect">
          <a:avLst/>
        </a:prstGeom>
        <a:solidFill>
          <a:srgbClr val="FFFF99"/>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2400">
              <a:solidFill>
                <a:srgbClr val="FF0000"/>
              </a:solidFill>
              <a:latin typeface="ＭＳ ゴシック" panose="020B0609070205080204" pitchFamily="49" charset="-128"/>
              <a:ea typeface="ＭＳ ゴシック" panose="020B0609070205080204" pitchFamily="49" charset="-128"/>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契約書の無い請求に</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なりますので</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24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必ず　</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この</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請求明細書</a:t>
          </a:r>
          <a:r>
            <a:rPr kumimoji="1" lang="en-US" altLang="ja-JP" sz="2400" b="0"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を</a:t>
          </a:r>
          <a:r>
            <a:rPr kumimoji="1" lang="ja-JP" altLang="en-US" sz="2400" b="0" u="sng">
              <a:solidFill>
                <a:srgbClr val="FF0000"/>
              </a:solidFill>
              <a:effectLst/>
              <a:latin typeface="ＭＳ ゴシック" panose="020B0609070205080204" pitchFamily="49" charset="-128"/>
              <a:ea typeface="ＭＳ ゴシック" panose="020B0609070205080204" pitchFamily="49" charset="-128"/>
              <a:cs typeface="+mn-cs"/>
            </a:rPr>
            <a:t>添付</a:t>
          </a:r>
          <a:r>
            <a:rPr kumimoji="1" lang="ja-JP" altLang="ja-JP" sz="2400" b="0" u="sng">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lang="ja-JP" altLang="ja-JP" sz="2400" b="0" u="sng">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2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absolute">
    <xdr:from>
      <xdr:col>17</xdr:col>
      <xdr:colOff>404813</xdr:colOff>
      <xdr:row>1</xdr:row>
      <xdr:rowOff>83345</xdr:rowOff>
    </xdr:from>
    <xdr:to>
      <xdr:col>31</xdr:col>
      <xdr:colOff>321469</xdr:colOff>
      <xdr:row>5</xdr:row>
      <xdr:rowOff>119062</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12720638" y="378620"/>
          <a:ext cx="8146256" cy="1064417"/>
        </a:xfrm>
        <a:prstGeom prst="roundRect">
          <a:avLst/>
        </a:prstGeom>
        <a:solidFill>
          <a:srgbClr val="FFFF99"/>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chemeClr val="tx1"/>
              </a:solidFill>
              <a:latin typeface="ＭＳ ゴシック" panose="020B0609070205080204" pitchFamily="49" charset="-128"/>
              <a:ea typeface="ＭＳ ゴシック" panose="020B0609070205080204" pitchFamily="49" charset="-128"/>
            </a:rPr>
            <a:t>印刷は　</a:t>
          </a:r>
          <a:r>
            <a:rPr kumimoji="1" lang="ja-JP" altLang="en-US" sz="2800">
              <a:solidFill>
                <a:srgbClr val="FF0000"/>
              </a:solidFill>
              <a:latin typeface="ＭＳ ゴシック" panose="020B0609070205080204" pitchFamily="49" charset="-128"/>
              <a:ea typeface="ＭＳ ゴシック" panose="020B0609070205080204" pitchFamily="49" charset="-128"/>
            </a:rPr>
            <a:t>１枚</a:t>
          </a:r>
          <a:r>
            <a:rPr kumimoji="1" lang="ja-JP" altLang="en-US" sz="2800">
              <a:solidFill>
                <a:schemeClr val="tx1"/>
              </a:solidFill>
              <a:latin typeface="ＭＳ ゴシック" panose="020B0609070205080204" pitchFamily="49" charset="-128"/>
              <a:ea typeface="ＭＳ ゴシック" panose="020B0609070205080204" pitchFamily="49" charset="-128"/>
            </a:rPr>
            <a:t>　のみで結構です。</a:t>
          </a:r>
          <a:endParaRPr kumimoji="1" lang="en-US" altLang="ja-JP" sz="2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400">
              <a:solidFill>
                <a:schemeClr val="tx1"/>
              </a:solidFill>
              <a:latin typeface="ＭＳ ゴシック" panose="020B0609070205080204" pitchFamily="49" charset="-128"/>
              <a:ea typeface="ＭＳ ゴシック" panose="020B0609070205080204" pitchFamily="49" charset="-128"/>
            </a:rPr>
            <a:t>＜提出用＞を担当事業所に送付願います。</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2225">
          <a:solidFill>
            <a:srgbClr val="FF0000"/>
          </a:solidFill>
        </a:ln>
      </a:spPr>
      <a:bodyPr/>
      <a:lstStyle/>
      <a:style>
        <a:lnRef idx="1">
          <a:schemeClr val="accent1"/>
        </a:lnRef>
        <a:fillRef idx="0">
          <a:schemeClr val="accent1"/>
        </a:fillRef>
        <a:effectRef idx="0">
          <a:schemeClr val="accent1"/>
        </a:effectRef>
        <a:fontRef idx="minor">
          <a:schemeClr val="tx1"/>
        </a:fontRef>
      </a:style>
    </a:lnDef>
    <a:txDef>
      <a:spPr>
        <a:noFill/>
        <a:ln w="9525" cmpd="sng">
          <a:noFill/>
        </a:ln>
      </a:spPr>
      <a:bodyPr vertOverflow="clip" horzOverflow="clip" wrap="square" rtlCol="0" anchor="t"/>
      <a:lstStyle>
        <a:defPPr>
          <a:defRPr kumimoji="1" sz="24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91"/>
  <sheetViews>
    <sheetView tabSelected="1" view="pageBreakPreview" zoomScale="70" zoomScaleNormal="70" zoomScaleSheetLayoutView="70" workbookViewId="0">
      <selection activeCell="AG35" sqref="AG35:AO35"/>
    </sheetView>
  </sheetViews>
  <sheetFormatPr defaultRowHeight="13.5" x14ac:dyDescent="0.15"/>
  <cols>
    <col min="1" max="1" width="4" customWidth="1"/>
    <col min="2" max="41" width="2.5" customWidth="1"/>
    <col min="42" max="42" width="3.875" customWidth="1"/>
    <col min="43" max="45" width="6.625" customWidth="1"/>
    <col min="46" max="46" width="7" customWidth="1"/>
    <col min="47" max="48" width="3.875" customWidth="1"/>
    <col min="49" max="49" width="7" customWidth="1"/>
    <col min="50" max="51" width="8.375" customWidth="1"/>
    <col min="52" max="61" width="3.75" customWidth="1"/>
    <col min="62" max="62" width="7.625" customWidth="1"/>
    <col min="66" max="69" width="9" hidden="1" customWidth="1"/>
  </cols>
  <sheetData>
    <row r="1" spans="1:69" x14ac:dyDescent="0.15">
      <c r="A1" s="103"/>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69" ht="12" customHeight="1" thickBot="1" x14ac:dyDescent="0.2">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69" ht="27.75" customHeight="1" thickBot="1" x14ac:dyDescent="0.2">
      <c r="C3" s="95" t="s">
        <v>145</v>
      </c>
      <c r="D3" s="1"/>
      <c r="E3" s="1"/>
      <c r="F3" s="1"/>
      <c r="G3" s="1"/>
      <c r="H3" s="1"/>
      <c r="I3" s="1"/>
      <c r="J3" s="1"/>
      <c r="K3" s="1"/>
      <c r="L3" s="1"/>
      <c r="M3" s="1"/>
      <c r="N3" s="1"/>
      <c r="O3" s="1"/>
      <c r="P3" s="1"/>
      <c r="Q3" s="2" t="s">
        <v>0</v>
      </c>
      <c r="R3" s="2"/>
      <c r="S3" s="3"/>
      <c r="T3" s="2"/>
      <c r="U3" s="2"/>
      <c r="V3" s="2"/>
      <c r="W3" s="2"/>
      <c r="X3" s="2"/>
      <c r="Y3" s="2"/>
      <c r="Z3" s="2"/>
      <c r="AA3" s="2"/>
      <c r="AB3" s="1"/>
      <c r="AC3" s="1"/>
      <c r="AE3" s="1"/>
      <c r="AF3" s="1"/>
      <c r="AG3" s="1"/>
      <c r="AH3" s="1"/>
      <c r="AI3" s="1"/>
      <c r="AJ3" s="1"/>
      <c r="AK3" s="1"/>
      <c r="AL3" s="1"/>
      <c r="AM3" s="1"/>
      <c r="AN3" s="1"/>
      <c r="AO3" s="1"/>
      <c r="AQ3" s="463" t="s">
        <v>1</v>
      </c>
      <c r="AR3" s="464"/>
      <c r="AS3" s="465"/>
      <c r="AT3" s="548"/>
      <c r="AU3" s="548"/>
      <c r="AV3" s="548"/>
      <c r="AW3" s="548"/>
      <c r="AX3" s="549"/>
      <c r="AY3" s="24"/>
      <c r="AZ3" s="4"/>
      <c r="BA3" s="463" t="s">
        <v>2</v>
      </c>
      <c r="BB3" s="465"/>
      <c r="BC3" s="550" t="s">
        <v>3</v>
      </c>
      <c r="BD3" s="550"/>
      <c r="BE3" s="550"/>
      <c r="BF3" s="550"/>
      <c r="BG3" s="550"/>
      <c r="BH3" s="550"/>
      <c r="BI3" s="551"/>
    </row>
    <row r="4" spans="1:69" ht="21" customHeight="1" thickTop="1" thickBot="1" x14ac:dyDescent="0.2">
      <c r="C4" s="1"/>
      <c r="D4" s="1"/>
      <c r="E4" s="1"/>
      <c r="F4" s="1"/>
      <c r="G4" s="1"/>
      <c r="H4" s="1"/>
      <c r="I4" s="1"/>
      <c r="J4" s="1"/>
      <c r="K4" s="1"/>
      <c r="L4" s="1"/>
      <c r="M4" s="1"/>
      <c r="N4" s="1"/>
      <c r="O4" s="1"/>
      <c r="P4" s="1"/>
      <c r="Q4" s="1"/>
      <c r="R4" s="1"/>
      <c r="S4" s="1"/>
      <c r="T4" s="1"/>
      <c r="U4" s="1"/>
      <c r="V4" s="1"/>
      <c r="W4" s="25"/>
      <c r="X4" s="25"/>
      <c r="Y4" s="25"/>
      <c r="Z4" s="25"/>
      <c r="AA4" s="25"/>
      <c r="AB4" s="25"/>
      <c r="AC4" s="25"/>
      <c r="AD4" s="25"/>
      <c r="AE4" s="1"/>
      <c r="AF4" s="1"/>
      <c r="AG4" s="1"/>
      <c r="AH4" s="1"/>
      <c r="AI4" s="1"/>
      <c r="AJ4" s="1"/>
      <c r="AK4" s="1"/>
      <c r="AL4" s="1"/>
      <c r="AM4" s="1"/>
      <c r="AN4" s="1"/>
      <c r="AO4" s="1"/>
    </row>
    <row r="5" spans="1:69" s="4" customFormat="1" ht="27.75" customHeight="1" x14ac:dyDescent="0.15">
      <c r="C5" s="469" t="s">
        <v>129</v>
      </c>
      <c r="D5" s="469"/>
      <c r="E5" s="469"/>
      <c r="F5" s="469"/>
      <c r="G5" s="469"/>
      <c r="H5" s="469"/>
      <c r="I5" s="469"/>
      <c r="J5" s="469"/>
      <c r="K5" s="469"/>
      <c r="L5" s="469"/>
      <c r="M5" s="469"/>
      <c r="N5" s="469"/>
      <c r="O5" s="469"/>
      <c r="P5" s="469"/>
      <c r="Q5" s="469"/>
      <c r="R5" s="469"/>
      <c r="S5" s="469"/>
      <c r="T5" s="469"/>
      <c r="U5" s="469"/>
      <c r="V5" s="469"/>
      <c r="W5" s="469"/>
      <c r="Y5" s="5"/>
      <c r="Z5" s="5"/>
      <c r="AA5" s="5"/>
      <c r="AC5" s="470" t="s">
        <v>131</v>
      </c>
      <c r="AD5" s="470"/>
      <c r="AE5" s="470"/>
      <c r="AF5" s="470"/>
      <c r="AG5" s="470"/>
      <c r="AH5" s="470"/>
      <c r="AI5" s="470"/>
      <c r="AJ5" s="470"/>
      <c r="AK5" s="470"/>
      <c r="AL5" s="470"/>
      <c r="AM5" s="470"/>
      <c r="AN5" s="470"/>
      <c r="AO5" s="470"/>
      <c r="AQ5" s="471" t="s">
        <v>5</v>
      </c>
      <c r="AR5" s="472"/>
      <c r="AS5" s="472"/>
      <c r="AT5" s="472"/>
      <c r="AU5" s="473"/>
      <c r="AV5" s="474" t="s">
        <v>6</v>
      </c>
      <c r="AW5" s="472"/>
      <c r="AX5" s="472"/>
      <c r="AY5" s="472"/>
      <c r="AZ5" s="472"/>
      <c r="BA5" s="472"/>
      <c r="BB5" s="472"/>
      <c r="BC5" s="472"/>
      <c r="BD5" s="472"/>
      <c r="BE5" s="472"/>
      <c r="BF5" s="472"/>
      <c r="BG5" s="472"/>
      <c r="BH5" s="472"/>
      <c r="BI5" s="475"/>
      <c r="BN5" s="4" t="s">
        <v>66</v>
      </c>
      <c r="BO5" s="4" t="s">
        <v>132</v>
      </c>
      <c r="BP5" s="4" t="s">
        <v>73</v>
      </c>
      <c r="BQ5" s="4" t="s">
        <v>120</v>
      </c>
    </row>
    <row r="6" spans="1:69" s="4" customFormat="1" ht="43.5" customHeight="1" thickBot="1" x14ac:dyDescent="0.2">
      <c r="C6" s="6" t="s">
        <v>7</v>
      </c>
      <c r="X6" s="24"/>
      <c r="Y6" s="24"/>
      <c r="Z6" s="24"/>
      <c r="AB6" s="5"/>
      <c r="AC6" s="5"/>
      <c r="AQ6" s="417" t="s">
        <v>144</v>
      </c>
      <c r="AR6" s="418"/>
      <c r="AS6" s="418"/>
      <c r="AT6" s="418"/>
      <c r="AU6" s="419"/>
      <c r="AV6" s="420" t="str">
        <f>IF(U29="","",U29)</f>
        <v/>
      </c>
      <c r="AW6" s="421"/>
      <c r="AX6" s="421"/>
      <c r="AY6" s="421"/>
      <c r="AZ6" s="421"/>
      <c r="BA6" s="421"/>
      <c r="BB6" s="421"/>
      <c r="BC6" s="421"/>
      <c r="BD6" s="421"/>
      <c r="BE6" s="421"/>
      <c r="BF6" s="421"/>
      <c r="BG6" s="421"/>
      <c r="BH6" s="421"/>
      <c r="BI6" s="422"/>
      <c r="BN6" s="4" t="s">
        <v>67</v>
      </c>
      <c r="BO6" s="4" t="s">
        <v>133</v>
      </c>
      <c r="BP6" s="4" t="s">
        <v>74</v>
      </c>
      <c r="BQ6" s="4" t="s">
        <v>121</v>
      </c>
    </row>
    <row r="7" spans="1:69" s="4" customFormat="1" ht="12" customHeight="1" thickBot="1" x14ac:dyDescent="0.2">
      <c r="C7" s="6"/>
      <c r="D7" s="6"/>
      <c r="E7" s="6"/>
      <c r="F7" s="6"/>
      <c r="G7" s="6"/>
      <c r="H7" s="6"/>
      <c r="I7" s="6"/>
      <c r="J7" s="6"/>
      <c r="K7" s="6"/>
      <c r="L7" s="6"/>
      <c r="M7" s="6"/>
      <c r="N7" s="6"/>
      <c r="O7" s="6"/>
      <c r="P7" s="6"/>
      <c r="Q7" s="6"/>
      <c r="R7" s="6"/>
      <c r="S7" s="6"/>
      <c r="T7" s="6"/>
      <c r="U7" s="6"/>
      <c r="V7" s="6"/>
      <c r="W7" s="6"/>
      <c r="X7" s="6"/>
      <c r="Y7" s="6"/>
      <c r="Z7" s="6"/>
      <c r="AA7" s="6"/>
      <c r="AB7" s="7"/>
      <c r="AC7" s="7"/>
      <c r="AQ7" s="12"/>
      <c r="AR7" s="12"/>
      <c r="AS7" s="12"/>
      <c r="AT7" s="12"/>
      <c r="AU7" s="12"/>
      <c r="AV7" s="12"/>
      <c r="AW7" s="12"/>
      <c r="AX7" s="12"/>
      <c r="AY7" s="12"/>
      <c r="AZ7" s="12"/>
      <c r="BA7" s="12"/>
      <c r="BB7" s="12"/>
      <c r="BC7" s="12"/>
      <c r="BD7" s="12"/>
      <c r="BE7" s="12"/>
      <c r="BF7" s="12"/>
      <c r="BG7" s="12"/>
      <c r="BH7" s="12"/>
      <c r="BI7" s="12"/>
      <c r="BP7" s="4" t="s">
        <v>75</v>
      </c>
    </row>
    <row r="8" spans="1:69" s="4" customFormat="1" ht="10.5" customHeight="1" x14ac:dyDescent="0.15">
      <c r="C8" s="138" t="s">
        <v>53</v>
      </c>
      <c r="D8" s="139"/>
      <c r="E8" s="139"/>
      <c r="F8" s="139"/>
      <c r="G8" s="139"/>
      <c r="H8" s="139"/>
      <c r="I8" s="139"/>
      <c r="J8" s="552"/>
      <c r="K8" s="552"/>
      <c r="L8" s="552"/>
      <c r="M8" s="552"/>
      <c r="N8" s="552"/>
      <c r="O8" s="552"/>
      <c r="P8" s="552"/>
      <c r="Q8" s="552"/>
      <c r="R8" s="139" t="s">
        <v>69</v>
      </c>
      <c r="S8" s="139"/>
      <c r="T8" s="552"/>
      <c r="U8" s="552"/>
      <c r="V8" s="552"/>
      <c r="W8" s="424" t="s">
        <v>68</v>
      </c>
      <c r="X8" s="424"/>
      <c r="Y8" s="425"/>
      <c r="Z8" s="6"/>
      <c r="AA8" s="430" t="s">
        <v>65</v>
      </c>
      <c r="AB8" s="431"/>
      <c r="AC8" s="431"/>
      <c r="AD8" s="431"/>
      <c r="AE8" s="431"/>
      <c r="AF8" s="431"/>
      <c r="AG8" s="431"/>
      <c r="AH8" s="431"/>
      <c r="AI8" s="431"/>
      <c r="AJ8" s="431"/>
      <c r="AK8" s="432" t="s">
        <v>67</v>
      </c>
      <c r="AL8" s="432"/>
      <c r="AM8" s="432"/>
      <c r="AN8" s="432"/>
      <c r="AO8" s="433"/>
      <c r="AQ8" s="138" t="s">
        <v>8</v>
      </c>
      <c r="AR8" s="139"/>
      <c r="AS8" s="139"/>
      <c r="AT8" s="144" t="s">
        <v>9</v>
      </c>
      <c r="AU8" s="139"/>
      <c r="AV8" s="139"/>
      <c r="AW8" s="146"/>
      <c r="AX8" s="139" t="s">
        <v>10</v>
      </c>
      <c r="AY8" s="139"/>
      <c r="AZ8" s="144" t="s">
        <v>11</v>
      </c>
      <c r="BA8" s="139"/>
      <c r="BB8" s="139"/>
      <c r="BC8" s="139"/>
      <c r="BD8" s="139"/>
      <c r="BE8" s="140"/>
      <c r="BF8" s="139" t="s">
        <v>12</v>
      </c>
      <c r="BG8" s="139"/>
      <c r="BH8" s="139"/>
      <c r="BI8" s="146"/>
    </row>
    <row r="9" spans="1:69" s="4" customFormat="1" ht="10.5" customHeight="1" x14ac:dyDescent="0.15">
      <c r="C9" s="206"/>
      <c r="D9" s="207"/>
      <c r="E9" s="207"/>
      <c r="F9" s="207"/>
      <c r="G9" s="207"/>
      <c r="H9" s="207"/>
      <c r="I9" s="207"/>
      <c r="J9" s="553"/>
      <c r="K9" s="553"/>
      <c r="L9" s="553"/>
      <c r="M9" s="553"/>
      <c r="N9" s="553"/>
      <c r="O9" s="553"/>
      <c r="P9" s="553"/>
      <c r="Q9" s="553"/>
      <c r="R9" s="207"/>
      <c r="S9" s="207"/>
      <c r="T9" s="553"/>
      <c r="U9" s="553"/>
      <c r="V9" s="553"/>
      <c r="W9" s="426"/>
      <c r="X9" s="426"/>
      <c r="Y9" s="427"/>
      <c r="Z9" s="6"/>
      <c r="AA9" s="296"/>
      <c r="AB9" s="297"/>
      <c r="AC9" s="297"/>
      <c r="AD9" s="297"/>
      <c r="AE9" s="297"/>
      <c r="AF9" s="297"/>
      <c r="AG9" s="297"/>
      <c r="AH9" s="297"/>
      <c r="AI9" s="297"/>
      <c r="AJ9" s="297"/>
      <c r="AK9" s="434"/>
      <c r="AL9" s="434"/>
      <c r="AM9" s="434"/>
      <c r="AN9" s="434"/>
      <c r="AO9" s="435"/>
      <c r="AQ9" s="141"/>
      <c r="AR9" s="142"/>
      <c r="AS9" s="142"/>
      <c r="AT9" s="145"/>
      <c r="AU9" s="142"/>
      <c r="AV9" s="142"/>
      <c r="AW9" s="147"/>
      <c r="AX9" s="142"/>
      <c r="AY9" s="142"/>
      <c r="AZ9" s="145"/>
      <c r="BA9" s="142"/>
      <c r="BB9" s="142"/>
      <c r="BC9" s="142"/>
      <c r="BD9" s="142"/>
      <c r="BE9" s="143"/>
      <c r="BF9" s="142"/>
      <c r="BG9" s="142"/>
      <c r="BH9" s="142"/>
      <c r="BI9" s="147"/>
    </row>
    <row r="10" spans="1:69" s="4" customFormat="1" ht="10.5" customHeight="1" thickBot="1" x14ac:dyDescent="0.2">
      <c r="C10" s="157"/>
      <c r="D10" s="158"/>
      <c r="E10" s="158"/>
      <c r="F10" s="158"/>
      <c r="G10" s="158"/>
      <c r="H10" s="158"/>
      <c r="I10" s="158"/>
      <c r="J10" s="554"/>
      <c r="K10" s="554"/>
      <c r="L10" s="554"/>
      <c r="M10" s="554"/>
      <c r="N10" s="554"/>
      <c r="O10" s="554"/>
      <c r="P10" s="554"/>
      <c r="Q10" s="554"/>
      <c r="R10" s="158"/>
      <c r="S10" s="158"/>
      <c r="T10" s="554"/>
      <c r="U10" s="554"/>
      <c r="V10" s="554"/>
      <c r="W10" s="428"/>
      <c r="X10" s="428"/>
      <c r="Y10" s="429"/>
      <c r="Z10" s="6"/>
      <c r="AA10" s="299"/>
      <c r="AB10" s="300"/>
      <c r="AC10" s="300"/>
      <c r="AD10" s="300"/>
      <c r="AE10" s="300"/>
      <c r="AF10" s="300"/>
      <c r="AG10" s="300"/>
      <c r="AH10" s="300"/>
      <c r="AI10" s="300"/>
      <c r="AJ10" s="300"/>
      <c r="AK10" s="436"/>
      <c r="AL10" s="436"/>
      <c r="AM10" s="436"/>
      <c r="AN10" s="436"/>
      <c r="AO10" s="437"/>
      <c r="AQ10" s="438" t="s">
        <v>13</v>
      </c>
      <c r="AR10" s="439"/>
      <c r="AS10" s="277"/>
      <c r="AT10" s="399"/>
      <c r="AU10" s="400"/>
      <c r="AV10" s="400"/>
      <c r="AW10" s="401"/>
      <c r="AX10" s="286"/>
      <c r="AY10" s="446"/>
      <c r="AZ10" s="289"/>
      <c r="BA10" s="290"/>
      <c r="BB10" s="290"/>
      <c r="BC10" s="290"/>
      <c r="BD10" s="290"/>
      <c r="BE10" s="291"/>
      <c r="BF10" s="160"/>
      <c r="BG10" s="155"/>
      <c r="BH10" s="155"/>
      <c r="BI10" s="295"/>
    </row>
    <row r="11" spans="1:69" s="4" customFormat="1" ht="10.5" customHeight="1" thickBot="1" x14ac:dyDescent="0.2">
      <c r="C11" s="23"/>
      <c r="D11" s="23"/>
      <c r="E11" s="23"/>
      <c r="F11" s="23"/>
      <c r="G11" s="23"/>
      <c r="H11" s="23"/>
      <c r="I11" s="23"/>
      <c r="J11" s="23"/>
      <c r="K11" s="23"/>
      <c r="L11" s="23"/>
      <c r="M11" s="23"/>
      <c r="N11" s="23"/>
      <c r="O11" s="23"/>
      <c r="P11" s="23"/>
      <c r="Q11" s="23"/>
      <c r="R11" s="23"/>
      <c r="S11" s="23"/>
      <c r="T11" s="23"/>
      <c r="U11" s="23"/>
      <c r="V11" s="23"/>
      <c r="W11" s="23"/>
      <c r="X11" s="23"/>
      <c r="Y11" s="23"/>
      <c r="Z11" s="8"/>
      <c r="AQ11" s="440"/>
      <c r="AR11" s="267"/>
      <c r="AS11" s="324"/>
      <c r="AT11" s="443"/>
      <c r="AU11" s="444"/>
      <c r="AV11" s="444"/>
      <c r="AW11" s="445"/>
      <c r="AX11" s="447"/>
      <c r="AY11" s="448"/>
      <c r="AZ11" s="339"/>
      <c r="BA11" s="340"/>
      <c r="BB11" s="340"/>
      <c r="BC11" s="340"/>
      <c r="BD11" s="340"/>
      <c r="BE11" s="341"/>
      <c r="BF11" s="345"/>
      <c r="BG11" s="207"/>
      <c r="BH11" s="207"/>
      <c r="BI11" s="346"/>
    </row>
    <row r="12" spans="1:69" s="4" customFormat="1" ht="21" customHeight="1" x14ac:dyDescent="0.2">
      <c r="C12" s="450" t="s">
        <v>14</v>
      </c>
      <c r="D12" s="451"/>
      <c r="E12" s="452"/>
      <c r="F12" s="138" t="s">
        <v>15</v>
      </c>
      <c r="G12" s="139"/>
      <c r="H12" s="139"/>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3"/>
      <c r="AQ12" s="441"/>
      <c r="AR12" s="442"/>
      <c r="AS12" s="369"/>
      <c r="AT12" s="402"/>
      <c r="AU12" s="403"/>
      <c r="AV12" s="403"/>
      <c r="AW12" s="404"/>
      <c r="AX12" s="288"/>
      <c r="AY12" s="449"/>
      <c r="AZ12" s="292"/>
      <c r="BA12" s="293"/>
      <c r="BB12" s="293"/>
      <c r="BC12" s="293"/>
      <c r="BD12" s="293"/>
      <c r="BE12" s="294"/>
      <c r="BF12" s="145"/>
      <c r="BG12" s="142"/>
      <c r="BH12" s="142"/>
      <c r="BI12" s="147"/>
    </row>
    <row r="13" spans="1:69" s="4" customFormat="1" ht="21" customHeight="1" x14ac:dyDescent="0.15">
      <c r="C13" s="453"/>
      <c r="D13" s="454"/>
      <c r="E13" s="455"/>
      <c r="F13" s="206" t="s">
        <v>16</v>
      </c>
      <c r="G13" s="207"/>
      <c r="H13" s="207"/>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7"/>
      <c r="AQ13" s="274" t="s">
        <v>17</v>
      </c>
      <c r="AR13" s="275"/>
      <c r="AS13" s="109"/>
      <c r="AT13" s="399"/>
      <c r="AU13" s="400"/>
      <c r="AV13" s="400"/>
      <c r="AW13" s="401"/>
      <c r="AX13" s="286"/>
      <c r="AY13" s="286"/>
      <c r="AZ13" s="289"/>
      <c r="BA13" s="290"/>
      <c r="BB13" s="290"/>
      <c r="BC13" s="290"/>
      <c r="BD13" s="290"/>
      <c r="BE13" s="291"/>
      <c r="BF13" s="160"/>
      <c r="BG13" s="155"/>
      <c r="BH13" s="155"/>
      <c r="BI13" s="295"/>
    </row>
    <row r="14" spans="1:69" s="4" customFormat="1" ht="21" customHeight="1" x14ac:dyDescent="0.15">
      <c r="C14" s="453"/>
      <c r="D14" s="454"/>
      <c r="E14" s="455"/>
      <c r="F14" s="6"/>
      <c r="G14" s="9"/>
      <c r="H14" s="9"/>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7"/>
      <c r="AQ14" s="274"/>
      <c r="AR14" s="275"/>
      <c r="AS14" s="109"/>
      <c r="AT14" s="402"/>
      <c r="AU14" s="403"/>
      <c r="AV14" s="403"/>
      <c r="AW14" s="404"/>
      <c r="AX14" s="288"/>
      <c r="AY14" s="288"/>
      <c r="AZ14" s="292"/>
      <c r="BA14" s="293"/>
      <c r="BB14" s="293"/>
      <c r="BC14" s="293"/>
      <c r="BD14" s="293"/>
      <c r="BE14" s="294"/>
      <c r="BF14" s="145"/>
      <c r="BG14" s="142"/>
      <c r="BH14" s="142"/>
      <c r="BI14" s="147"/>
    </row>
    <row r="15" spans="1:69" s="4" customFormat="1" ht="21" customHeight="1" x14ac:dyDescent="0.15">
      <c r="C15" s="453"/>
      <c r="D15" s="454"/>
      <c r="E15" s="455"/>
      <c r="F15" s="206" t="s">
        <v>18</v>
      </c>
      <c r="G15" s="207"/>
      <c r="H15" s="207"/>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125" t="s">
        <v>19</v>
      </c>
      <c r="AJ15" s="125"/>
      <c r="AK15" s="125"/>
      <c r="AL15" s="125"/>
      <c r="AM15" s="125"/>
      <c r="AN15" s="125"/>
      <c r="AO15" s="26"/>
      <c r="AQ15" s="405" t="s">
        <v>20</v>
      </c>
      <c r="AR15" s="406"/>
      <c r="AS15" s="407"/>
      <c r="AT15" s="380" t="str">
        <f>IF(X31="請求明細書にご入力ください！","",X31)</f>
        <v/>
      </c>
      <c r="AU15" s="381"/>
      <c r="AV15" s="381"/>
      <c r="AW15" s="382"/>
      <c r="AX15" s="286"/>
      <c r="AY15" s="286"/>
      <c r="AZ15" s="289"/>
      <c r="BA15" s="290"/>
      <c r="BB15" s="290"/>
      <c r="BC15" s="290"/>
      <c r="BD15" s="290"/>
      <c r="BE15" s="291"/>
      <c r="BF15" s="160"/>
      <c r="BG15" s="155"/>
      <c r="BH15" s="155"/>
      <c r="BI15" s="295"/>
    </row>
    <row r="16" spans="1:69" s="4" customFormat="1" ht="21" customHeight="1" thickBot="1" x14ac:dyDescent="0.2">
      <c r="C16" s="453"/>
      <c r="D16" s="454"/>
      <c r="E16" s="455"/>
      <c r="F16" s="10"/>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125"/>
      <c r="AJ16" s="125"/>
      <c r="AK16" s="125"/>
      <c r="AL16" s="125"/>
      <c r="AM16" s="125"/>
      <c r="AN16" s="125"/>
      <c r="AO16" s="26"/>
      <c r="AQ16" s="408"/>
      <c r="AR16" s="409"/>
      <c r="AS16" s="410"/>
      <c r="AT16" s="383"/>
      <c r="AU16" s="384"/>
      <c r="AV16" s="384"/>
      <c r="AW16" s="385"/>
      <c r="AX16" s="288"/>
      <c r="AY16" s="288"/>
      <c r="AZ16" s="292"/>
      <c r="BA16" s="293"/>
      <c r="BB16" s="293"/>
      <c r="BC16" s="293"/>
      <c r="BD16" s="293"/>
      <c r="BE16" s="294"/>
      <c r="BF16" s="145"/>
      <c r="BG16" s="142"/>
      <c r="BH16" s="142"/>
      <c r="BI16" s="147"/>
    </row>
    <row r="17" spans="3:61" s="4" customFormat="1" ht="21" customHeight="1" x14ac:dyDescent="0.2">
      <c r="C17" s="453"/>
      <c r="D17" s="454"/>
      <c r="E17" s="455"/>
      <c r="F17" s="206" t="s">
        <v>151</v>
      </c>
      <c r="G17" s="207"/>
      <c r="H17" s="207"/>
      <c r="I17" s="207"/>
      <c r="J17" s="207"/>
      <c r="K17" s="207"/>
      <c r="L17" s="207"/>
      <c r="M17" s="207"/>
      <c r="N17" s="207"/>
      <c r="O17" s="207"/>
      <c r="P17" s="207"/>
      <c r="Q17" s="207"/>
      <c r="R17" s="207"/>
      <c r="S17" s="207"/>
      <c r="T17" s="207"/>
      <c r="U17" s="207"/>
      <c r="V17" s="207"/>
      <c r="W17" s="207"/>
      <c r="X17" s="207"/>
      <c r="Y17" s="207"/>
      <c r="Z17" s="208" t="s">
        <v>70</v>
      </c>
      <c r="AA17" s="208"/>
      <c r="AB17" s="208"/>
      <c r="AC17" s="536"/>
      <c r="AD17" s="536"/>
      <c r="AE17" s="536"/>
      <c r="AF17" s="536"/>
      <c r="AG17" s="536"/>
      <c r="AH17" s="536"/>
      <c r="AI17" s="536"/>
      <c r="AJ17" s="536"/>
      <c r="AK17" s="536"/>
      <c r="AL17" s="536"/>
      <c r="AM17" s="536"/>
      <c r="AN17" s="536"/>
      <c r="AO17" s="537"/>
      <c r="AQ17" s="386" t="s">
        <v>153</v>
      </c>
      <c r="AR17" s="387"/>
      <c r="AS17" s="388"/>
      <c r="AT17" s="538" t="str">
        <f>IF(AT15="","",AT15)</f>
        <v/>
      </c>
      <c r="AU17" s="539"/>
      <c r="AV17" s="539"/>
      <c r="AW17" s="540"/>
      <c r="AX17" s="286"/>
      <c r="AY17" s="286"/>
      <c r="AZ17" s="289"/>
      <c r="BA17" s="290"/>
      <c r="BB17" s="290"/>
      <c r="BC17" s="290"/>
      <c r="BD17" s="290"/>
      <c r="BE17" s="291"/>
      <c r="BF17" s="160"/>
      <c r="BG17" s="155"/>
      <c r="BH17" s="155"/>
      <c r="BI17" s="295"/>
    </row>
    <row r="18" spans="3:61" s="4" customFormat="1" ht="21" customHeight="1" thickBot="1" x14ac:dyDescent="0.25">
      <c r="C18" s="456"/>
      <c r="D18" s="457"/>
      <c r="E18" s="458"/>
      <c r="F18" s="97"/>
      <c r="G18" s="98" t="s">
        <v>150</v>
      </c>
      <c r="H18" s="544"/>
      <c r="I18" s="544"/>
      <c r="J18" s="544"/>
      <c r="K18" s="544"/>
      <c r="L18" s="544"/>
      <c r="M18" s="544"/>
      <c r="N18" s="544"/>
      <c r="O18" s="544"/>
      <c r="P18" s="544"/>
      <c r="Q18" s="544"/>
      <c r="R18" s="544"/>
      <c r="S18" s="544"/>
      <c r="T18" s="544"/>
      <c r="U18" s="544"/>
      <c r="V18" s="544"/>
      <c r="W18" s="544"/>
      <c r="X18" s="544"/>
      <c r="Y18" s="544"/>
      <c r="Z18" s="395" t="s">
        <v>71</v>
      </c>
      <c r="AA18" s="395"/>
      <c r="AB18" s="395"/>
      <c r="AC18" s="534"/>
      <c r="AD18" s="534"/>
      <c r="AE18" s="534"/>
      <c r="AF18" s="534"/>
      <c r="AG18" s="534"/>
      <c r="AH18" s="534"/>
      <c r="AI18" s="534"/>
      <c r="AJ18" s="534"/>
      <c r="AK18" s="534"/>
      <c r="AL18" s="534"/>
      <c r="AM18" s="534"/>
      <c r="AN18" s="534"/>
      <c r="AO18" s="535"/>
      <c r="AQ18" s="30" t="s">
        <v>79</v>
      </c>
      <c r="AR18" s="90" t="s">
        <v>141</v>
      </c>
      <c r="AS18" s="29" t="s">
        <v>80</v>
      </c>
      <c r="AT18" s="541"/>
      <c r="AU18" s="542"/>
      <c r="AV18" s="542"/>
      <c r="AW18" s="543"/>
      <c r="AX18" s="288"/>
      <c r="AY18" s="288"/>
      <c r="AZ18" s="292"/>
      <c r="BA18" s="293"/>
      <c r="BB18" s="293"/>
      <c r="BC18" s="293"/>
      <c r="BD18" s="293"/>
      <c r="BE18" s="294"/>
      <c r="BF18" s="145"/>
      <c r="BG18" s="142"/>
      <c r="BH18" s="142"/>
      <c r="BI18" s="147"/>
    </row>
    <row r="19" spans="3:61" s="4" customFormat="1" ht="21" customHeight="1" thickBot="1" x14ac:dyDescent="0.2">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Q19" s="274" t="s">
        <v>154</v>
      </c>
      <c r="AR19" s="275"/>
      <c r="AS19" s="109"/>
      <c r="AT19" s="380" t="str">
        <f>IF(AT17="","",AT17*1.1-AT17)</f>
        <v/>
      </c>
      <c r="AU19" s="381"/>
      <c r="AV19" s="381"/>
      <c r="AW19" s="382"/>
      <c r="AX19" s="286"/>
      <c r="AY19" s="286"/>
      <c r="AZ19" s="289"/>
      <c r="BA19" s="290"/>
      <c r="BB19" s="290"/>
      <c r="BC19" s="290"/>
      <c r="BD19" s="290"/>
      <c r="BE19" s="291"/>
      <c r="BF19" s="160"/>
      <c r="BG19" s="155"/>
      <c r="BH19" s="155"/>
      <c r="BI19" s="295"/>
    </row>
    <row r="20" spans="3:61" s="4" customFormat="1" ht="21" customHeight="1" thickBot="1" x14ac:dyDescent="0.2">
      <c r="C20" s="227" t="s">
        <v>21</v>
      </c>
      <c r="D20" s="228"/>
      <c r="E20" s="229"/>
      <c r="F20" s="230" t="str">
        <f>PHONETIC(F21)</f>
        <v/>
      </c>
      <c r="G20" s="231"/>
      <c r="H20" s="231"/>
      <c r="I20" s="231"/>
      <c r="J20" s="231"/>
      <c r="K20" s="231"/>
      <c r="L20" s="231"/>
      <c r="M20" s="231"/>
      <c r="N20" s="231"/>
      <c r="O20" s="231"/>
      <c r="P20" s="231"/>
      <c r="Q20" s="231"/>
      <c r="R20" s="231"/>
      <c r="S20" s="231"/>
      <c r="T20" s="231"/>
      <c r="U20" s="231"/>
      <c r="V20" s="232"/>
      <c r="W20" s="233" t="s">
        <v>21</v>
      </c>
      <c r="X20" s="228"/>
      <c r="Y20" s="229"/>
      <c r="Z20" s="234" t="str">
        <f>PHONETIC(Z21)</f>
        <v/>
      </c>
      <c r="AA20" s="235"/>
      <c r="AB20" s="235"/>
      <c r="AC20" s="235"/>
      <c r="AD20" s="235"/>
      <c r="AE20" s="235"/>
      <c r="AF20" s="235"/>
      <c r="AG20" s="235"/>
      <c r="AH20" s="235"/>
      <c r="AI20" s="235"/>
      <c r="AJ20" s="235"/>
      <c r="AK20" s="235"/>
      <c r="AL20" s="235"/>
      <c r="AM20" s="235"/>
      <c r="AN20" s="235"/>
      <c r="AO20" s="236"/>
      <c r="AQ20" s="377"/>
      <c r="AR20" s="378"/>
      <c r="AS20" s="379"/>
      <c r="AT20" s="383"/>
      <c r="AU20" s="384"/>
      <c r="AV20" s="384"/>
      <c r="AW20" s="385"/>
      <c r="AX20" s="288"/>
      <c r="AY20" s="288"/>
      <c r="AZ20" s="292"/>
      <c r="BA20" s="293"/>
      <c r="BB20" s="293"/>
      <c r="BC20" s="293"/>
      <c r="BD20" s="293"/>
      <c r="BE20" s="294"/>
      <c r="BF20" s="145"/>
      <c r="BG20" s="142"/>
      <c r="BH20" s="142"/>
      <c r="BI20" s="147"/>
    </row>
    <row r="21" spans="3:61" s="4" customFormat="1" ht="21" customHeight="1" x14ac:dyDescent="0.15">
      <c r="C21" s="210" t="s">
        <v>22</v>
      </c>
      <c r="D21" s="211"/>
      <c r="E21" s="212"/>
      <c r="F21" s="509"/>
      <c r="G21" s="510"/>
      <c r="H21" s="510"/>
      <c r="I21" s="510"/>
      <c r="J21" s="510"/>
      <c r="K21" s="510"/>
      <c r="L21" s="510"/>
      <c r="M21" s="510"/>
      <c r="N21" s="510"/>
      <c r="O21" s="510"/>
      <c r="P21" s="510"/>
      <c r="Q21" s="510"/>
      <c r="R21" s="510"/>
      <c r="S21" s="510"/>
      <c r="T21" s="510"/>
      <c r="U21" s="510"/>
      <c r="V21" s="511"/>
      <c r="W21" s="222" t="s">
        <v>23</v>
      </c>
      <c r="X21" s="223"/>
      <c r="Y21" s="224"/>
      <c r="Z21" s="509"/>
      <c r="AA21" s="510"/>
      <c r="AB21" s="510"/>
      <c r="AC21" s="510"/>
      <c r="AD21" s="510"/>
      <c r="AE21" s="510"/>
      <c r="AF21" s="510"/>
      <c r="AG21" s="510"/>
      <c r="AH21" s="510"/>
      <c r="AI21" s="510"/>
      <c r="AJ21" s="510"/>
      <c r="AK21" s="510"/>
      <c r="AL21" s="510"/>
      <c r="AM21" s="510"/>
      <c r="AN21" s="510"/>
      <c r="AO21" s="515"/>
      <c r="AQ21" s="368" t="s">
        <v>24</v>
      </c>
      <c r="AR21" s="369"/>
      <c r="AS21" s="370"/>
      <c r="AT21" s="371"/>
      <c r="AU21" s="372"/>
      <c r="AV21" s="372"/>
      <c r="AW21" s="373"/>
      <c r="AX21" s="285"/>
      <c r="AY21" s="286"/>
      <c r="AZ21" s="289"/>
      <c r="BA21" s="290"/>
      <c r="BB21" s="290"/>
      <c r="BC21" s="290"/>
      <c r="BD21" s="290"/>
      <c r="BE21" s="291"/>
      <c r="BF21" s="160"/>
      <c r="BG21" s="155"/>
      <c r="BH21" s="155"/>
      <c r="BI21" s="295"/>
    </row>
    <row r="22" spans="3:61" s="4" customFormat="1" ht="21" customHeight="1" x14ac:dyDescent="0.15">
      <c r="C22" s="213"/>
      <c r="D22" s="214"/>
      <c r="E22" s="215"/>
      <c r="F22" s="512"/>
      <c r="G22" s="513"/>
      <c r="H22" s="513"/>
      <c r="I22" s="513"/>
      <c r="J22" s="513"/>
      <c r="K22" s="513"/>
      <c r="L22" s="513"/>
      <c r="M22" s="513"/>
      <c r="N22" s="513"/>
      <c r="O22" s="513"/>
      <c r="P22" s="513"/>
      <c r="Q22" s="513"/>
      <c r="R22" s="513"/>
      <c r="S22" s="513"/>
      <c r="T22" s="513"/>
      <c r="U22" s="513"/>
      <c r="V22" s="514"/>
      <c r="W22" s="145"/>
      <c r="X22" s="142"/>
      <c r="Y22" s="143"/>
      <c r="Z22" s="512"/>
      <c r="AA22" s="513"/>
      <c r="AB22" s="513"/>
      <c r="AC22" s="513"/>
      <c r="AD22" s="513"/>
      <c r="AE22" s="513"/>
      <c r="AF22" s="513"/>
      <c r="AG22" s="513"/>
      <c r="AH22" s="513"/>
      <c r="AI22" s="513"/>
      <c r="AJ22" s="513"/>
      <c r="AK22" s="513"/>
      <c r="AL22" s="513"/>
      <c r="AM22" s="513"/>
      <c r="AN22" s="513"/>
      <c r="AO22" s="516"/>
      <c r="AQ22" s="274"/>
      <c r="AR22" s="275"/>
      <c r="AS22" s="109"/>
      <c r="AT22" s="374"/>
      <c r="AU22" s="375"/>
      <c r="AV22" s="375"/>
      <c r="AW22" s="376"/>
      <c r="AX22" s="287"/>
      <c r="AY22" s="288"/>
      <c r="AZ22" s="292"/>
      <c r="BA22" s="293"/>
      <c r="BB22" s="293"/>
      <c r="BC22" s="293"/>
      <c r="BD22" s="293"/>
      <c r="BE22" s="294"/>
      <c r="BF22" s="145"/>
      <c r="BG22" s="142"/>
      <c r="BH22" s="142"/>
      <c r="BI22" s="147"/>
    </row>
    <row r="23" spans="3:61" s="4" customFormat="1" ht="21" customHeight="1" x14ac:dyDescent="0.15">
      <c r="C23" s="348" t="s">
        <v>72</v>
      </c>
      <c r="D23" s="203"/>
      <c r="E23" s="203"/>
      <c r="F23" s="349"/>
      <c r="G23" s="350" t="s">
        <v>26</v>
      </c>
      <c r="H23" s="351"/>
      <c r="I23" s="506"/>
      <c r="J23" s="498"/>
      <c r="K23" s="497"/>
      <c r="L23" s="498"/>
      <c r="M23" s="497"/>
      <c r="N23" s="498"/>
      <c r="O23" s="497"/>
      <c r="P23" s="498"/>
      <c r="Q23" s="497"/>
      <c r="R23" s="498"/>
      <c r="S23" s="497"/>
      <c r="T23" s="498"/>
      <c r="U23" s="497"/>
      <c r="V23" s="503"/>
      <c r="W23" s="199" t="s">
        <v>21</v>
      </c>
      <c r="X23" s="200"/>
      <c r="Y23" s="201"/>
      <c r="Z23" s="202" t="str">
        <f>PHONETIC(Z24)</f>
        <v/>
      </c>
      <c r="AA23" s="203"/>
      <c r="AB23" s="203"/>
      <c r="AC23" s="203"/>
      <c r="AD23" s="203"/>
      <c r="AE23" s="203"/>
      <c r="AF23" s="203"/>
      <c r="AG23" s="203"/>
      <c r="AH23" s="203"/>
      <c r="AI23" s="203"/>
      <c r="AJ23" s="203"/>
      <c r="AK23" s="203"/>
      <c r="AL23" s="203"/>
      <c r="AM23" s="203"/>
      <c r="AN23" s="203"/>
      <c r="AO23" s="204"/>
      <c r="AQ23" s="274" t="s">
        <v>27</v>
      </c>
      <c r="AR23" s="275"/>
      <c r="AS23" s="109"/>
      <c r="AT23" s="279" t="str">
        <f>IF(AZ25="","",AZ25)</f>
        <v/>
      </c>
      <c r="AU23" s="280"/>
      <c r="AV23" s="280"/>
      <c r="AW23" s="281"/>
      <c r="AX23" s="285"/>
      <c r="AY23" s="286"/>
      <c r="AZ23" s="289"/>
      <c r="BA23" s="290"/>
      <c r="BB23" s="290"/>
      <c r="BC23" s="290"/>
      <c r="BD23" s="290"/>
      <c r="BE23" s="291"/>
      <c r="BF23" s="160"/>
      <c r="BG23" s="155"/>
      <c r="BH23" s="155"/>
      <c r="BI23" s="295"/>
    </row>
    <row r="24" spans="3:61" s="4" customFormat="1" ht="10.5" customHeight="1" thickBot="1" x14ac:dyDescent="0.2">
      <c r="C24" s="517"/>
      <c r="D24" s="518"/>
      <c r="E24" s="518"/>
      <c r="F24" s="519"/>
      <c r="G24" s="352"/>
      <c r="H24" s="353"/>
      <c r="I24" s="507"/>
      <c r="J24" s="500"/>
      <c r="K24" s="499"/>
      <c r="L24" s="500"/>
      <c r="M24" s="499"/>
      <c r="N24" s="500"/>
      <c r="O24" s="499"/>
      <c r="P24" s="500"/>
      <c r="Q24" s="499"/>
      <c r="R24" s="500"/>
      <c r="S24" s="499"/>
      <c r="T24" s="500"/>
      <c r="U24" s="499"/>
      <c r="V24" s="504"/>
      <c r="W24" s="302" t="s">
        <v>28</v>
      </c>
      <c r="X24" s="303"/>
      <c r="Y24" s="304"/>
      <c r="Z24" s="523"/>
      <c r="AA24" s="524"/>
      <c r="AB24" s="524"/>
      <c r="AC24" s="524"/>
      <c r="AD24" s="524"/>
      <c r="AE24" s="524"/>
      <c r="AF24" s="524"/>
      <c r="AG24" s="524"/>
      <c r="AH24" s="524"/>
      <c r="AI24" s="524"/>
      <c r="AJ24" s="524"/>
      <c r="AK24" s="524"/>
      <c r="AL24" s="524"/>
      <c r="AM24" s="524"/>
      <c r="AN24" s="524"/>
      <c r="AO24" s="525"/>
      <c r="AQ24" s="276"/>
      <c r="AR24" s="277"/>
      <c r="AS24" s="278"/>
      <c r="AT24" s="282"/>
      <c r="AU24" s="283"/>
      <c r="AV24" s="283"/>
      <c r="AW24" s="284"/>
      <c r="AX24" s="287"/>
      <c r="AY24" s="288"/>
      <c r="AZ24" s="292"/>
      <c r="BA24" s="293"/>
      <c r="BB24" s="293"/>
      <c r="BC24" s="293"/>
      <c r="BD24" s="293"/>
      <c r="BE24" s="294"/>
      <c r="BF24" s="145"/>
      <c r="BG24" s="142"/>
      <c r="BH24" s="142"/>
      <c r="BI24" s="147"/>
    </row>
    <row r="25" spans="3:61" s="4" customFormat="1" ht="10.5" customHeight="1" thickTop="1" x14ac:dyDescent="0.15">
      <c r="C25" s="517"/>
      <c r="D25" s="518"/>
      <c r="E25" s="518"/>
      <c r="F25" s="519"/>
      <c r="G25" s="352"/>
      <c r="H25" s="353"/>
      <c r="I25" s="507"/>
      <c r="J25" s="500"/>
      <c r="K25" s="499"/>
      <c r="L25" s="500"/>
      <c r="M25" s="499"/>
      <c r="N25" s="500"/>
      <c r="O25" s="499"/>
      <c r="P25" s="500"/>
      <c r="Q25" s="499"/>
      <c r="R25" s="500"/>
      <c r="S25" s="499"/>
      <c r="T25" s="500"/>
      <c r="U25" s="499"/>
      <c r="V25" s="504"/>
      <c r="W25" s="305"/>
      <c r="X25" s="306"/>
      <c r="Y25" s="307"/>
      <c r="Z25" s="526"/>
      <c r="AA25" s="527"/>
      <c r="AB25" s="527"/>
      <c r="AC25" s="527"/>
      <c r="AD25" s="527"/>
      <c r="AE25" s="527"/>
      <c r="AF25" s="527"/>
      <c r="AG25" s="527"/>
      <c r="AH25" s="527"/>
      <c r="AI25" s="527"/>
      <c r="AJ25" s="527"/>
      <c r="AK25" s="527"/>
      <c r="AL25" s="527"/>
      <c r="AM25" s="527"/>
      <c r="AN25" s="527"/>
      <c r="AO25" s="528"/>
      <c r="AQ25" s="320" t="s">
        <v>30</v>
      </c>
      <c r="AR25" s="321"/>
      <c r="AS25" s="322"/>
      <c r="AT25" s="329" t="str">
        <f>IF(AT21="","",AT21-AT23)</f>
        <v/>
      </c>
      <c r="AU25" s="330"/>
      <c r="AV25" s="330"/>
      <c r="AW25" s="331"/>
      <c r="AX25" s="336" t="s">
        <v>78</v>
      </c>
      <c r="AY25" s="155"/>
      <c r="AZ25" s="289" t="str">
        <f>IF(AZ10="","",SUM(AZ10:BE24))</f>
        <v/>
      </c>
      <c r="BA25" s="290"/>
      <c r="BB25" s="290"/>
      <c r="BC25" s="290"/>
      <c r="BD25" s="290"/>
      <c r="BE25" s="291"/>
      <c r="BF25" s="160"/>
      <c r="BG25" s="155"/>
      <c r="BH25" s="155"/>
      <c r="BI25" s="295"/>
    </row>
    <row r="26" spans="3:61" s="4" customFormat="1" ht="21" customHeight="1" thickBot="1" x14ac:dyDescent="0.2">
      <c r="C26" s="520"/>
      <c r="D26" s="521"/>
      <c r="E26" s="521"/>
      <c r="F26" s="522"/>
      <c r="G26" s="354"/>
      <c r="H26" s="355"/>
      <c r="I26" s="508"/>
      <c r="J26" s="502"/>
      <c r="K26" s="501"/>
      <c r="L26" s="502"/>
      <c r="M26" s="501"/>
      <c r="N26" s="502"/>
      <c r="O26" s="501"/>
      <c r="P26" s="502"/>
      <c r="Q26" s="501"/>
      <c r="R26" s="502"/>
      <c r="S26" s="501"/>
      <c r="T26" s="502"/>
      <c r="U26" s="501"/>
      <c r="V26" s="505"/>
      <c r="W26" s="308"/>
      <c r="X26" s="309"/>
      <c r="Y26" s="310"/>
      <c r="Z26" s="529"/>
      <c r="AA26" s="530"/>
      <c r="AB26" s="530"/>
      <c r="AC26" s="530"/>
      <c r="AD26" s="530"/>
      <c r="AE26" s="530"/>
      <c r="AF26" s="530"/>
      <c r="AG26" s="530"/>
      <c r="AH26" s="530"/>
      <c r="AI26" s="530"/>
      <c r="AJ26" s="530"/>
      <c r="AK26" s="530"/>
      <c r="AL26" s="530"/>
      <c r="AM26" s="530"/>
      <c r="AN26" s="530"/>
      <c r="AO26" s="531"/>
      <c r="AQ26" s="323"/>
      <c r="AR26" s="324"/>
      <c r="AS26" s="325"/>
      <c r="AT26" s="332"/>
      <c r="AU26" s="333"/>
      <c r="AV26" s="333"/>
      <c r="AW26" s="334"/>
      <c r="AX26" s="337"/>
      <c r="AY26" s="207"/>
      <c r="AZ26" s="339"/>
      <c r="BA26" s="340"/>
      <c r="BB26" s="340"/>
      <c r="BC26" s="340"/>
      <c r="BD26" s="340"/>
      <c r="BE26" s="341"/>
      <c r="BF26" s="345"/>
      <c r="BG26" s="207"/>
      <c r="BH26" s="207"/>
      <c r="BI26" s="346"/>
    </row>
    <row r="27" spans="3:61" s="4" customFormat="1" ht="14.25" customHeight="1" thickBot="1" x14ac:dyDescent="0.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Q27" s="326"/>
      <c r="AR27" s="327"/>
      <c r="AS27" s="328"/>
      <c r="AT27" s="282"/>
      <c r="AU27" s="283"/>
      <c r="AV27" s="283"/>
      <c r="AW27" s="335"/>
      <c r="AX27" s="338"/>
      <c r="AY27" s="158"/>
      <c r="AZ27" s="342"/>
      <c r="BA27" s="343"/>
      <c r="BB27" s="343"/>
      <c r="BC27" s="343"/>
      <c r="BD27" s="343"/>
      <c r="BE27" s="344"/>
      <c r="BF27" s="161"/>
      <c r="BG27" s="158"/>
      <c r="BH27" s="158"/>
      <c r="BI27" s="347"/>
    </row>
    <row r="28" spans="3:61" s="4" customFormat="1" ht="20.100000000000001" customHeight="1" thickTop="1" thickBot="1" x14ac:dyDescent="0.2">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Q28" s="32"/>
      <c r="AR28" s="24"/>
    </row>
    <row r="29" spans="3:61" s="4" customFormat="1" ht="20.100000000000001" customHeight="1" x14ac:dyDescent="0.15">
      <c r="C29" s="121" t="s">
        <v>31</v>
      </c>
      <c r="D29" s="122"/>
      <c r="E29" s="122"/>
      <c r="F29" s="122"/>
      <c r="G29" s="122"/>
      <c r="H29" s="122"/>
      <c r="I29" s="122"/>
      <c r="J29" s="122"/>
      <c r="K29" s="123"/>
      <c r="L29" s="130" t="s">
        <v>77</v>
      </c>
      <c r="M29" s="131"/>
      <c r="N29" s="131"/>
      <c r="O29" s="131"/>
      <c r="P29" s="131"/>
      <c r="Q29" s="131"/>
      <c r="R29" s="131"/>
      <c r="S29" s="131"/>
      <c r="T29" s="131"/>
      <c r="U29" s="491"/>
      <c r="V29" s="491"/>
      <c r="W29" s="491"/>
      <c r="X29" s="491"/>
      <c r="Y29" s="491"/>
      <c r="Z29" s="491"/>
      <c r="AA29" s="491"/>
      <c r="AB29" s="491"/>
      <c r="AC29" s="491"/>
      <c r="AD29" s="491"/>
      <c r="AE29" s="491"/>
      <c r="AF29" s="491"/>
      <c r="AG29" s="491"/>
      <c r="AH29" s="491"/>
      <c r="AI29" s="491"/>
      <c r="AJ29" s="491"/>
      <c r="AK29" s="491"/>
      <c r="AL29" s="491"/>
      <c r="AM29" s="491"/>
      <c r="AN29" s="491"/>
      <c r="AO29" s="492"/>
      <c r="AP29" s="11"/>
      <c r="AQ29" s="138" t="s">
        <v>32</v>
      </c>
      <c r="AR29" s="139"/>
      <c r="AS29" s="139"/>
      <c r="AT29" s="140"/>
      <c r="AU29" s="144"/>
      <c r="AV29" s="495"/>
      <c r="AW29" s="495"/>
      <c r="AX29" s="495"/>
      <c r="AY29" s="139" t="s">
        <v>33</v>
      </c>
      <c r="AZ29" s="146"/>
      <c r="BA29" s="23"/>
      <c r="BB29" s="6"/>
      <c r="BC29" s="6"/>
      <c r="BD29" s="6"/>
      <c r="BE29" s="6"/>
      <c r="BF29" s="6"/>
      <c r="BG29" s="6"/>
      <c r="BH29" s="6"/>
      <c r="BI29" s="6"/>
    </row>
    <row r="30" spans="3:61" s="4" customFormat="1" ht="20.100000000000001" customHeight="1" x14ac:dyDescent="0.15">
      <c r="C30" s="124"/>
      <c r="D30" s="125"/>
      <c r="E30" s="125"/>
      <c r="F30" s="125"/>
      <c r="G30" s="125"/>
      <c r="H30" s="125"/>
      <c r="I30" s="125"/>
      <c r="J30" s="125"/>
      <c r="K30" s="126"/>
      <c r="L30" s="132"/>
      <c r="M30" s="133"/>
      <c r="N30" s="133"/>
      <c r="O30" s="133"/>
      <c r="P30" s="133"/>
      <c r="Q30" s="133"/>
      <c r="R30" s="133"/>
      <c r="S30" s="133"/>
      <c r="T30" s="133"/>
      <c r="U30" s="493"/>
      <c r="V30" s="493"/>
      <c r="W30" s="493"/>
      <c r="X30" s="493"/>
      <c r="Y30" s="493"/>
      <c r="Z30" s="493"/>
      <c r="AA30" s="493"/>
      <c r="AB30" s="493"/>
      <c r="AC30" s="493"/>
      <c r="AD30" s="493"/>
      <c r="AE30" s="493"/>
      <c r="AF30" s="493"/>
      <c r="AG30" s="493"/>
      <c r="AH30" s="493"/>
      <c r="AI30" s="493"/>
      <c r="AJ30" s="493"/>
      <c r="AK30" s="493"/>
      <c r="AL30" s="493"/>
      <c r="AM30" s="493"/>
      <c r="AN30" s="493"/>
      <c r="AO30" s="494"/>
      <c r="AP30" s="11"/>
      <c r="AQ30" s="141"/>
      <c r="AR30" s="142"/>
      <c r="AS30" s="142"/>
      <c r="AT30" s="143"/>
      <c r="AU30" s="145"/>
      <c r="AV30" s="496"/>
      <c r="AW30" s="496"/>
      <c r="AX30" s="496"/>
      <c r="AY30" s="142"/>
      <c r="AZ30" s="147"/>
      <c r="BA30" s="23"/>
      <c r="BB30" s="6"/>
      <c r="BC30" s="6"/>
      <c r="BD30" s="6"/>
      <c r="BE30" s="6"/>
      <c r="BF30" s="6"/>
      <c r="BG30" s="6"/>
      <c r="BH30" s="6"/>
      <c r="BI30" s="6"/>
    </row>
    <row r="31" spans="3:61" s="4" customFormat="1" ht="21.75" customHeight="1" x14ac:dyDescent="0.15">
      <c r="C31" s="124"/>
      <c r="D31" s="125"/>
      <c r="E31" s="125"/>
      <c r="F31" s="125"/>
      <c r="G31" s="125"/>
      <c r="H31" s="125"/>
      <c r="I31" s="125"/>
      <c r="J31" s="125"/>
      <c r="K31" s="126"/>
      <c r="L31" s="148" t="s">
        <v>34</v>
      </c>
      <c r="M31" s="149"/>
      <c r="N31" s="149"/>
      <c r="O31" s="149"/>
      <c r="P31" s="149"/>
      <c r="Q31" s="149"/>
      <c r="R31" s="149"/>
      <c r="S31" s="149"/>
      <c r="T31" s="150"/>
      <c r="U31" s="152" t="s">
        <v>35</v>
      </c>
      <c r="V31" s="152"/>
      <c r="W31" s="152"/>
      <c r="X31" s="105" t="str">
        <f>IF('請求明細(契約無）'!K30=0,"請求明細書にご入力ください！",'請求明細(契約無）'!K30)</f>
        <v>請求明細書にご入力ください！</v>
      </c>
      <c r="Y31" s="105"/>
      <c r="Z31" s="105"/>
      <c r="AA31" s="105"/>
      <c r="AB31" s="105"/>
      <c r="AC31" s="105"/>
      <c r="AD31" s="105"/>
      <c r="AE31" s="105"/>
      <c r="AF31" s="105"/>
      <c r="AG31" s="105"/>
      <c r="AH31" s="105"/>
      <c r="AI31" s="105"/>
      <c r="AJ31" s="105"/>
      <c r="AK31" s="105"/>
      <c r="AL31" s="105"/>
      <c r="AM31" s="105"/>
      <c r="AN31" s="105"/>
      <c r="AO31" s="106"/>
      <c r="AP31" s="11"/>
      <c r="AQ31" s="154" t="s">
        <v>36</v>
      </c>
      <c r="AR31" s="155"/>
      <c r="AS31" s="155"/>
      <c r="AT31" s="156"/>
      <c r="AU31" s="160"/>
      <c r="AV31" s="162" t="s">
        <v>37</v>
      </c>
      <c r="AW31" s="162"/>
      <c r="AX31" s="162"/>
      <c r="AY31" s="162"/>
      <c r="AZ31" s="163"/>
      <c r="BA31" s="23"/>
      <c r="BB31" s="23"/>
      <c r="BC31" s="23"/>
      <c r="BD31" s="23"/>
      <c r="BE31" s="23"/>
      <c r="BF31" s="23"/>
      <c r="BG31" s="23"/>
      <c r="BH31" s="23"/>
      <c r="BI31" s="23"/>
    </row>
    <row r="32" spans="3:61" s="4" customFormat="1" ht="21.75" customHeight="1" thickBot="1" x14ac:dyDescent="0.2">
      <c r="C32" s="124"/>
      <c r="D32" s="125"/>
      <c r="E32" s="125"/>
      <c r="F32" s="125"/>
      <c r="G32" s="125"/>
      <c r="H32" s="125"/>
      <c r="I32" s="125"/>
      <c r="J32" s="125"/>
      <c r="K32" s="126"/>
      <c r="L32" s="151"/>
      <c r="M32" s="128"/>
      <c r="N32" s="128"/>
      <c r="O32" s="128"/>
      <c r="P32" s="128"/>
      <c r="Q32" s="128"/>
      <c r="R32" s="128"/>
      <c r="S32" s="128"/>
      <c r="T32" s="129"/>
      <c r="U32" s="153"/>
      <c r="V32" s="153"/>
      <c r="W32" s="153"/>
      <c r="X32" s="107"/>
      <c r="Y32" s="107"/>
      <c r="Z32" s="107"/>
      <c r="AA32" s="107"/>
      <c r="AB32" s="107"/>
      <c r="AC32" s="107"/>
      <c r="AD32" s="107"/>
      <c r="AE32" s="107"/>
      <c r="AF32" s="107"/>
      <c r="AG32" s="107"/>
      <c r="AH32" s="107"/>
      <c r="AI32" s="107"/>
      <c r="AJ32" s="107"/>
      <c r="AK32" s="107"/>
      <c r="AL32" s="107"/>
      <c r="AM32" s="107"/>
      <c r="AN32" s="107"/>
      <c r="AO32" s="108"/>
      <c r="AQ32" s="157"/>
      <c r="AR32" s="158"/>
      <c r="AS32" s="158"/>
      <c r="AT32" s="159"/>
      <c r="AU32" s="161"/>
      <c r="AV32" s="164"/>
      <c r="AW32" s="164"/>
      <c r="AX32" s="164"/>
      <c r="AY32" s="164"/>
      <c r="AZ32" s="165"/>
      <c r="BA32" s="23"/>
      <c r="BB32" s="23"/>
      <c r="BC32" s="23"/>
      <c r="BD32" s="23"/>
      <c r="BE32" s="23"/>
      <c r="BF32" s="23"/>
      <c r="BG32" s="23"/>
      <c r="BH32" s="23"/>
      <c r="BI32" s="23"/>
    </row>
    <row r="33" spans="1:61" s="4" customFormat="1" ht="21.75" customHeight="1" x14ac:dyDescent="0.15">
      <c r="C33" s="124"/>
      <c r="D33" s="125"/>
      <c r="E33" s="125"/>
      <c r="F33" s="125"/>
      <c r="G33" s="125"/>
      <c r="H33" s="125"/>
      <c r="I33" s="125"/>
      <c r="J33" s="125"/>
      <c r="K33" s="126"/>
      <c r="L33" s="148" t="s">
        <v>155</v>
      </c>
      <c r="M33" s="149"/>
      <c r="N33" s="149"/>
      <c r="O33" s="149"/>
      <c r="P33" s="149"/>
      <c r="Q33" s="149"/>
      <c r="R33" s="149"/>
      <c r="S33" s="149"/>
      <c r="T33" s="150"/>
      <c r="U33" s="190" t="s">
        <v>35</v>
      </c>
      <c r="V33" s="152"/>
      <c r="W33" s="152"/>
      <c r="X33" s="193" t="str">
        <f>IF(X31="請求明細書にご入力ください！","請求明細書にご入力ください！",X31*1.1)</f>
        <v>請求明細書にご入力ください！</v>
      </c>
      <c r="Y33" s="193"/>
      <c r="Z33" s="193"/>
      <c r="AA33" s="193"/>
      <c r="AB33" s="193"/>
      <c r="AC33" s="193"/>
      <c r="AD33" s="193"/>
      <c r="AE33" s="193"/>
      <c r="AF33" s="193"/>
      <c r="AG33" s="193"/>
      <c r="AH33" s="193"/>
      <c r="AI33" s="193"/>
      <c r="AJ33" s="193"/>
      <c r="AK33" s="193"/>
      <c r="AL33" s="193"/>
      <c r="AM33" s="193"/>
      <c r="AN33" s="193"/>
      <c r="AO33" s="194"/>
      <c r="AQ33" s="138" t="s">
        <v>38</v>
      </c>
      <c r="AR33" s="139"/>
      <c r="AS33" s="139"/>
      <c r="AT33" s="140"/>
      <c r="AU33" s="269" t="s">
        <v>76</v>
      </c>
      <c r="AV33" s="270"/>
      <c r="AW33" s="478"/>
      <c r="AX33" s="478"/>
      <c r="AY33" s="476"/>
      <c r="AZ33" s="476"/>
      <c r="BA33" s="476"/>
      <c r="BB33" s="476"/>
      <c r="BC33" s="476"/>
      <c r="BD33" s="476"/>
      <c r="BE33" s="476"/>
      <c r="BF33" s="478"/>
      <c r="BG33" s="478"/>
      <c r="BH33" s="478"/>
      <c r="BI33" s="479"/>
    </row>
    <row r="34" spans="1:61" s="4" customFormat="1" ht="21.75" customHeight="1" thickBot="1" x14ac:dyDescent="0.2">
      <c r="C34" s="124"/>
      <c r="D34" s="125"/>
      <c r="E34" s="125"/>
      <c r="F34" s="125"/>
      <c r="G34" s="125"/>
      <c r="H34" s="125"/>
      <c r="I34" s="125"/>
      <c r="J34" s="125"/>
      <c r="K34" s="126"/>
      <c r="L34" s="273"/>
      <c r="M34" s="125"/>
      <c r="N34" s="125"/>
      <c r="O34" s="125"/>
      <c r="P34" s="125"/>
      <c r="Q34" s="125"/>
      <c r="R34" s="125"/>
      <c r="S34" s="125"/>
      <c r="T34" s="126"/>
      <c r="U34" s="191"/>
      <c r="V34" s="192"/>
      <c r="W34" s="192"/>
      <c r="X34" s="195"/>
      <c r="Y34" s="195"/>
      <c r="Z34" s="195"/>
      <c r="AA34" s="195"/>
      <c r="AB34" s="195"/>
      <c r="AC34" s="195"/>
      <c r="AD34" s="195"/>
      <c r="AE34" s="195"/>
      <c r="AF34" s="195"/>
      <c r="AG34" s="195"/>
      <c r="AH34" s="195"/>
      <c r="AI34" s="195"/>
      <c r="AJ34" s="195"/>
      <c r="AK34" s="195"/>
      <c r="AL34" s="195"/>
      <c r="AM34" s="195"/>
      <c r="AN34" s="195"/>
      <c r="AO34" s="196"/>
      <c r="AQ34" s="157"/>
      <c r="AR34" s="158"/>
      <c r="AS34" s="158"/>
      <c r="AT34" s="159"/>
      <c r="AU34" s="271"/>
      <c r="AV34" s="272"/>
      <c r="AW34" s="480"/>
      <c r="AX34" s="480"/>
      <c r="AY34" s="477"/>
      <c r="AZ34" s="477"/>
      <c r="BA34" s="477"/>
      <c r="BB34" s="477"/>
      <c r="BC34" s="477"/>
      <c r="BD34" s="477"/>
      <c r="BE34" s="477"/>
      <c r="BF34" s="480"/>
      <c r="BG34" s="480"/>
      <c r="BH34" s="480"/>
      <c r="BI34" s="481"/>
    </row>
    <row r="35" spans="1:61" s="4" customFormat="1" ht="21.75" customHeight="1" thickBot="1" x14ac:dyDescent="0.2">
      <c r="C35" s="127"/>
      <c r="D35" s="128"/>
      <c r="E35" s="128"/>
      <c r="F35" s="128"/>
      <c r="G35" s="128"/>
      <c r="H35" s="128"/>
      <c r="I35" s="128"/>
      <c r="J35" s="128"/>
      <c r="K35" s="129"/>
      <c r="L35" s="151"/>
      <c r="M35" s="128"/>
      <c r="N35" s="128"/>
      <c r="O35" s="128"/>
      <c r="P35" s="128"/>
      <c r="Q35" s="128"/>
      <c r="R35" s="128"/>
      <c r="S35" s="128"/>
      <c r="T35" s="129"/>
      <c r="U35" s="99"/>
      <c r="V35" s="100"/>
      <c r="W35" s="100"/>
      <c r="X35" s="197" t="s">
        <v>152</v>
      </c>
      <c r="Y35" s="197"/>
      <c r="Z35" s="197"/>
      <c r="AA35" s="197"/>
      <c r="AB35" s="197"/>
      <c r="AC35" s="197"/>
      <c r="AD35" s="197"/>
      <c r="AE35" s="197"/>
      <c r="AF35" s="197"/>
      <c r="AG35" s="197" t="str">
        <f>IFERROR(X33-X31,"")</f>
        <v/>
      </c>
      <c r="AH35" s="197"/>
      <c r="AI35" s="197"/>
      <c r="AJ35" s="197"/>
      <c r="AK35" s="197"/>
      <c r="AL35" s="197"/>
      <c r="AM35" s="197"/>
      <c r="AN35" s="197"/>
      <c r="AO35" s="198"/>
    </row>
    <row r="36" spans="1:61" s="4" customFormat="1" ht="20.100000000000001" customHeight="1" x14ac:dyDescent="0.15">
      <c r="C36" s="244" t="s">
        <v>39</v>
      </c>
      <c r="D36" s="245"/>
      <c r="E36" s="245"/>
      <c r="F36" s="245"/>
      <c r="G36" s="245"/>
      <c r="H36" s="245"/>
      <c r="I36" s="245"/>
      <c r="J36" s="245"/>
      <c r="K36" s="245"/>
      <c r="L36" s="246" t="s">
        <v>40</v>
      </c>
      <c r="M36" s="247"/>
      <c r="N36" s="247"/>
      <c r="O36" s="247"/>
      <c r="P36" s="247"/>
      <c r="Q36" s="247"/>
      <c r="R36" s="247"/>
      <c r="S36" s="247"/>
      <c r="T36" s="247"/>
      <c r="U36" s="246" t="s">
        <v>41</v>
      </c>
      <c r="V36" s="247"/>
      <c r="W36" s="248"/>
      <c r="X36" s="246" t="s">
        <v>42</v>
      </c>
      <c r="Y36" s="247"/>
      <c r="Z36" s="247"/>
      <c r="AA36" s="247"/>
      <c r="AB36" s="247"/>
      <c r="AC36" s="247"/>
      <c r="AD36" s="247"/>
      <c r="AE36" s="247"/>
      <c r="AF36" s="248"/>
      <c r="AG36" s="246" t="s">
        <v>43</v>
      </c>
      <c r="AH36" s="247"/>
      <c r="AI36" s="247"/>
      <c r="AJ36" s="247"/>
      <c r="AK36" s="247"/>
      <c r="AL36" s="247"/>
      <c r="AM36" s="247"/>
      <c r="AN36" s="247"/>
      <c r="AO36" s="249"/>
      <c r="AQ36" s="138" t="s">
        <v>44</v>
      </c>
      <c r="AR36" s="139"/>
      <c r="AS36" s="139"/>
      <c r="AT36" s="250"/>
      <c r="AU36" s="251"/>
      <c r="AV36" s="251"/>
      <c r="AW36" s="252"/>
      <c r="AX36" s="259" t="s">
        <v>45</v>
      </c>
      <c r="AY36" s="260"/>
      <c r="AZ36" s="27"/>
      <c r="BA36" s="138" t="s">
        <v>46</v>
      </c>
      <c r="BB36" s="139"/>
      <c r="BC36" s="140"/>
      <c r="BD36" s="482"/>
      <c r="BE36" s="483"/>
      <c r="BF36" s="483"/>
      <c r="BG36" s="483"/>
      <c r="BH36" s="483"/>
      <c r="BI36" s="484"/>
    </row>
    <row r="37" spans="1:61" s="4" customFormat="1" ht="33" customHeight="1" x14ac:dyDescent="0.15">
      <c r="C37" s="166"/>
      <c r="D37" s="167"/>
      <c r="E37" s="167"/>
      <c r="F37" s="167"/>
      <c r="G37" s="167"/>
      <c r="H37" s="167"/>
      <c r="I37" s="167"/>
      <c r="J37" s="167"/>
      <c r="K37" s="168"/>
      <c r="L37" s="111"/>
      <c r="M37" s="112"/>
      <c r="N37" s="112"/>
      <c r="O37" s="112"/>
      <c r="P37" s="112"/>
      <c r="Q37" s="112"/>
      <c r="R37" s="112"/>
      <c r="S37" s="112"/>
      <c r="T37" s="175"/>
      <c r="U37" s="178"/>
      <c r="V37" s="179"/>
      <c r="W37" s="180"/>
      <c r="X37" s="187"/>
      <c r="Y37" s="167"/>
      <c r="Z37" s="167"/>
      <c r="AA37" s="167"/>
      <c r="AB37" s="167"/>
      <c r="AC37" s="167"/>
      <c r="AD37" s="167"/>
      <c r="AE37" s="167"/>
      <c r="AF37" s="168"/>
      <c r="AG37" s="111"/>
      <c r="AH37" s="112"/>
      <c r="AI37" s="112"/>
      <c r="AJ37" s="112"/>
      <c r="AK37" s="112"/>
      <c r="AL37" s="112"/>
      <c r="AM37" s="112"/>
      <c r="AN37" s="112"/>
      <c r="AO37" s="113"/>
      <c r="AQ37" s="206"/>
      <c r="AR37" s="207"/>
      <c r="AS37" s="207"/>
      <c r="AT37" s="253"/>
      <c r="AU37" s="254"/>
      <c r="AV37" s="254"/>
      <c r="AW37" s="255"/>
      <c r="AX37" s="261"/>
      <c r="AY37" s="262"/>
      <c r="AZ37" s="27"/>
      <c r="BA37" s="206"/>
      <c r="BB37" s="207"/>
      <c r="BC37" s="265"/>
      <c r="BD37" s="485"/>
      <c r="BE37" s="486"/>
      <c r="BF37" s="486"/>
      <c r="BG37" s="486"/>
      <c r="BH37" s="486"/>
      <c r="BI37" s="487"/>
    </row>
    <row r="38" spans="1:61" s="4" customFormat="1" ht="9" customHeight="1" thickBot="1" x14ac:dyDescent="0.2">
      <c r="C38" s="169"/>
      <c r="D38" s="170"/>
      <c r="E38" s="170"/>
      <c r="F38" s="170"/>
      <c r="G38" s="170"/>
      <c r="H38" s="170"/>
      <c r="I38" s="170"/>
      <c r="J38" s="170"/>
      <c r="K38" s="171"/>
      <c r="L38" s="114"/>
      <c r="M38" s="115"/>
      <c r="N38" s="115"/>
      <c r="O38" s="115"/>
      <c r="P38" s="115"/>
      <c r="Q38" s="115"/>
      <c r="R38" s="115"/>
      <c r="S38" s="115"/>
      <c r="T38" s="176"/>
      <c r="U38" s="181"/>
      <c r="V38" s="182"/>
      <c r="W38" s="183"/>
      <c r="X38" s="188"/>
      <c r="Y38" s="170"/>
      <c r="Z38" s="170"/>
      <c r="AA38" s="170"/>
      <c r="AB38" s="170"/>
      <c r="AC38" s="170"/>
      <c r="AD38" s="170"/>
      <c r="AE38" s="170"/>
      <c r="AF38" s="171"/>
      <c r="AG38" s="114"/>
      <c r="AH38" s="115"/>
      <c r="AI38" s="115"/>
      <c r="AJ38" s="115"/>
      <c r="AK38" s="115"/>
      <c r="AL38" s="115"/>
      <c r="AM38" s="115"/>
      <c r="AN38" s="115"/>
      <c r="AO38" s="116"/>
      <c r="AQ38" s="157"/>
      <c r="AR38" s="158"/>
      <c r="AS38" s="158"/>
      <c r="AT38" s="256"/>
      <c r="AU38" s="257"/>
      <c r="AV38" s="257"/>
      <c r="AW38" s="258"/>
      <c r="AX38" s="263"/>
      <c r="AY38" s="264"/>
      <c r="AZ38" s="27"/>
      <c r="BA38" s="157"/>
      <c r="BB38" s="158"/>
      <c r="BC38" s="159"/>
      <c r="BD38" s="488"/>
      <c r="BE38" s="489"/>
      <c r="BF38" s="489"/>
      <c r="BG38" s="489"/>
      <c r="BH38" s="489"/>
      <c r="BI38" s="490"/>
    </row>
    <row r="39" spans="1:61" s="4" customFormat="1" ht="9" customHeight="1" thickBot="1" x14ac:dyDescent="0.2">
      <c r="C39" s="172"/>
      <c r="D39" s="173"/>
      <c r="E39" s="173"/>
      <c r="F39" s="173"/>
      <c r="G39" s="173"/>
      <c r="H39" s="173"/>
      <c r="I39" s="173"/>
      <c r="J39" s="173"/>
      <c r="K39" s="174"/>
      <c r="L39" s="117"/>
      <c r="M39" s="118"/>
      <c r="N39" s="118"/>
      <c r="O39" s="118"/>
      <c r="P39" s="118"/>
      <c r="Q39" s="118"/>
      <c r="R39" s="118"/>
      <c r="S39" s="118"/>
      <c r="T39" s="177"/>
      <c r="U39" s="184"/>
      <c r="V39" s="185"/>
      <c r="W39" s="186"/>
      <c r="X39" s="189"/>
      <c r="Y39" s="173"/>
      <c r="Z39" s="173"/>
      <c r="AA39" s="173"/>
      <c r="AB39" s="173"/>
      <c r="AC39" s="173"/>
      <c r="AD39" s="173"/>
      <c r="AE39" s="173"/>
      <c r="AF39" s="174"/>
      <c r="AG39" s="117"/>
      <c r="AH39" s="118"/>
      <c r="AI39" s="118"/>
      <c r="AJ39" s="118"/>
      <c r="AK39" s="118"/>
      <c r="AL39" s="118"/>
      <c r="AM39" s="118"/>
      <c r="AN39" s="118"/>
      <c r="AO39" s="119"/>
      <c r="AQ39" s="28"/>
      <c r="AR39" s="28"/>
      <c r="AS39" s="28"/>
      <c r="AT39" s="28"/>
      <c r="AU39" s="28"/>
      <c r="AV39" s="28"/>
      <c r="AW39" s="28"/>
      <c r="AX39" s="28"/>
      <c r="AY39" s="28"/>
      <c r="BA39" s="28"/>
      <c r="BB39" s="28"/>
      <c r="BC39" s="28"/>
      <c r="BD39" s="28"/>
      <c r="BE39" s="28"/>
      <c r="BF39" s="28"/>
      <c r="BG39" s="28"/>
      <c r="BH39" s="28"/>
      <c r="BI39" s="28"/>
    </row>
    <row r="40" spans="1:61" s="4" customFormat="1" ht="15" customHeight="1" x14ac:dyDescent="0.15">
      <c r="AQ40" s="109"/>
      <c r="AR40" s="109"/>
      <c r="AS40" s="109"/>
      <c r="AT40" s="109"/>
      <c r="AU40" s="109"/>
      <c r="AV40" s="109"/>
      <c r="AW40" s="109"/>
      <c r="AX40" s="109"/>
      <c r="AY40" s="109"/>
      <c r="AZ40" s="109"/>
      <c r="BA40" s="110" t="s">
        <v>47</v>
      </c>
      <c r="BB40" s="110"/>
      <c r="BC40" s="110"/>
      <c r="BD40" s="110" t="s">
        <v>49</v>
      </c>
      <c r="BE40" s="110"/>
      <c r="BF40" s="110"/>
      <c r="BG40" s="110" t="s">
        <v>48</v>
      </c>
      <c r="BH40" s="110"/>
      <c r="BI40" s="110"/>
    </row>
    <row r="41" spans="1:61" s="4" customFormat="1" ht="22.5" customHeight="1" x14ac:dyDescent="0.15">
      <c r="C41" s="237" t="s">
        <v>50</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Q41" s="109"/>
      <c r="AR41" s="109"/>
      <c r="AS41" s="109"/>
      <c r="AT41" s="109"/>
      <c r="AU41" s="109"/>
      <c r="AV41" s="109"/>
      <c r="AW41" s="109"/>
      <c r="AX41" s="109"/>
      <c r="AY41" s="109"/>
      <c r="AZ41" s="109"/>
      <c r="BA41" s="109"/>
      <c r="BB41" s="109"/>
      <c r="BC41" s="109"/>
      <c r="BD41" s="109"/>
      <c r="BE41" s="109"/>
      <c r="BF41" s="109"/>
      <c r="BG41" s="109"/>
      <c r="BH41" s="109"/>
      <c r="BI41" s="109"/>
    </row>
    <row r="42" spans="1:61" s="4" customFormat="1" ht="33.950000000000003" customHeight="1" x14ac:dyDescent="0.15">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Q42" s="109"/>
      <c r="AR42" s="109"/>
      <c r="AS42" s="109"/>
      <c r="AT42" s="109"/>
      <c r="AU42" s="109"/>
      <c r="AV42" s="109"/>
      <c r="AW42" s="109"/>
      <c r="AX42" s="109"/>
      <c r="AY42" s="109"/>
      <c r="AZ42" s="109"/>
      <c r="BA42" s="109"/>
      <c r="BB42" s="109"/>
      <c r="BC42" s="109"/>
      <c r="BD42" s="109"/>
      <c r="BE42" s="109"/>
      <c r="BF42" s="109"/>
      <c r="BG42" s="109"/>
      <c r="BH42" s="109"/>
      <c r="BI42" s="109"/>
    </row>
    <row r="43" spans="1:61" x14ac:dyDescent="0.15">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row>
    <row r="44" spans="1:61" ht="12" customHeight="1" thickBot="1" x14ac:dyDescent="0.2">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row>
    <row r="45" spans="1:61" ht="27.75" customHeight="1" thickBot="1" x14ac:dyDescent="0.2">
      <c r="C45" s="95" t="s">
        <v>145</v>
      </c>
      <c r="D45" s="1"/>
      <c r="E45" s="1"/>
      <c r="F45" s="1"/>
      <c r="G45" s="1"/>
      <c r="H45" s="1"/>
      <c r="I45" s="1"/>
      <c r="J45" s="1"/>
      <c r="K45" s="1"/>
      <c r="L45" s="1"/>
      <c r="M45" s="1"/>
      <c r="N45" s="1"/>
      <c r="O45" s="1"/>
      <c r="P45" s="1"/>
      <c r="Q45" s="2" t="s">
        <v>0</v>
      </c>
      <c r="R45" s="2"/>
      <c r="S45" s="3"/>
      <c r="T45" s="2"/>
      <c r="U45" s="2"/>
      <c r="V45" s="2"/>
      <c r="W45" s="2"/>
      <c r="X45" s="2"/>
      <c r="Y45" s="2"/>
      <c r="Z45" s="2"/>
      <c r="AA45" s="2"/>
      <c r="AB45" s="1"/>
      <c r="AC45" s="1"/>
      <c r="AE45" s="1"/>
      <c r="AF45" s="1"/>
      <c r="AG45" s="1"/>
      <c r="AH45" s="1"/>
      <c r="AI45" s="1"/>
      <c r="AJ45" s="1"/>
      <c r="AK45" s="1"/>
      <c r="AL45" s="1"/>
      <c r="AM45" s="1"/>
      <c r="AN45" s="1"/>
      <c r="AO45" s="1"/>
      <c r="AQ45" s="463" t="s">
        <v>1</v>
      </c>
      <c r="AR45" s="464"/>
      <c r="AS45" s="465"/>
      <c r="AT45" s="466" t="str">
        <f>IF(AT3="","",AT3)</f>
        <v/>
      </c>
      <c r="AU45" s="466"/>
      <c r="AV45" s="466"/>
      <c r="AW45" s="466"/>
      <c r="AX45" s="467"/>
      <c r="AY45" s="24"/>
      <c r="AZ45" s="4"/>
      <c r="BA45" s="463" t="s">
        <v>2</v>
      </c>
      <c r="BB45" s="465"/>
      <c r="BC45" s="464" t="s">
        <v>3</v>
      </c>
      <c r="BD45" s="464"/>
      <c r="BE45" s="464"/>
      <c r="BF45" s="464"/>
      <c r="BG45" s="464"/>
      <c r="BH45" s="464"/>
      <c r="BI45" s="468"/>
    </row>
    <row r="46" spans="1:61" ht="21" customHeight="1" thickTop="1" thickBot="1" x14ac:dyDescent="0.2">
      <c r="C46" s="1"/>
      <c r="D46" s="1"/>
      <c r="E46" s="1"/>
      <c r="F46" s="1"/>
      <c r="G46" s="1"/>
      <c r="H46" s="1"/>
      <c r="I46" s="1"/>
      <c r="J46" s="1"/>
      <c r="K46" s="1"/>
      <c r="L46" s="1"/>
      <c r="M46" s="1"/>
      <c r="N46" s="1"/>
      <c r="O46" s="1"/>
      <c r="P46" s="1"/>
      <c r="Q46" s="1"/>
      <c r="R46" s="1"/>
      <c r="S46" s="1"/>
      <c r="T46" s="1"/>
      <c r="U46" s="1"/>
      <c r="V46" s="1"/>
      <c r="W46" s="25"/>
      <c r="X46" s="25"/>
      <c r="Y46" s="25"/>
      <c r="Z46" s="25"/>
      <c r="AA46" s="25"/>
      <c r="AB46" s="25"/>
      <c r="AC46" s="25"/>
      <c r="AD46" s="25"/>
      <c r="AE46" s="1"/>
      <c r="AF46" s="1"/>
      <c r="AG46" s="1"/>
      <c r="AH46" s="1"/>
      <c r="AI46" s="1"/>
      <c r="AJ46" s="1"/>
      <c r="AK46" s="1"/>
      <c r="AL46" s="1"/>
      <c r="AM46" s="1"/>
      <c r="AN46" s="1"/>
      <c r="AO46" s="1"/>
    </row>
    <row r="47" spans="1:61" s="4" customFormat="1" ht="27.75" customHeight="1" x14ac:dyDescent="0.15">
      <c r="C47" s="469" t="s">
        <v>129</v>
      </c>
      <c r="D47" s="469"/>
      <c r="E47" s="469"/>
      <c r="F47" s="469"/>
      <c r="G47" s="469"/>
      <c r="H47" s="469"/>
      <c r="I47" s="469"/>
      <c r="J47" s="469"/>
      <c r="K47" s="469"/>
      <c r="L47" s="469"/>
      <c r="M47" s="469"/>
      <c r="N47" s="469"/>
      <c r="O47" s="469"/>
      <c r="P47" s="469"/>
      <c r="Q47" s="469"/>
      <c r="R47" s="469"/>
      <c r="S47" s="469"/>
      <c r="T47" s="469"/>
      <c r="U47" s="469"/>
      <c r="V47" s="469"/>
      <c r="W47" s="469"/>
      <c r="Y47" s="5"/>
      <c r="Z47" s="5"/>
      <c r="AA47" s="5"/>
      <c r="AC47" s="470" t="s">
        <v>130</v>
      </c>
      <c r="AD47" s="470"/>
      <c r="AE47" s="470"/>
      <c r="AF47" s="470"/>
      <c r="AG47" s="470"/>
      <c r="AH47" s="470"/>
      <c r="AI47" s="470"/>
      <c r="AJ47" s="470"/>
      <c r="AK47" s="470"/>
      <c r="AL47" s="470"/>
      <c r="AM47" s="470"/>
      <c r="AN47" s="470"/>
      <c r="AO47" s="470"/>
      <c r="AQ47" s="471" t="s">
        <v>5</v>
      </c>
      <c r="AR47" s="472"/>
      <c r="AS47" s="472"/>
      <c r="AT47" s="472"/>
      <c r="AU47" s="473"/>
      <c r="AV47" s="474" t="s">
        <v>6</v>
      </c>
      <c r="AW47" s="472"/>
      <c r="AX47" s="472"/>
      <c r="AY47" s="472"/>
      <c r="AZ47" s="472"/>
      <c r="BA47" s="472"/>
      <c r="BB47" s="472"/>
      <c r="BC47" s="472"/>
      <c r="BD47" s="472"/>
      <c r="BE47" s="472"/>
      <c r="BF47" s="472"/>
      <c r="BG47" s="472"/>
      <c r="BH47" s="472"/>
      <c r="BI47" s="475"/>
    </row>
    <row r="48" spans="1:61" s="4" customFormat="1" ht="43.5" customHeight="1" thickBot="1" x14ac:dyDescent="0.2">
      <c r="C48" s="6" t="s">
        <v>7</v>
      </c>
      <c r="X48" s="24"/>
      <c r="Y48" s="24"/>
      <c r="Z48" s="24"/>
      <c r="AB48" s="5"/>
      <c r="AC48" s="5"/>
      <c r="AQ48" s="417" t="str">
        <f>IF(AQ6="","",AQ6)</f>
        <v>　　　―　 　　―</v>
      </c>
      <c r="AR48" s="418"/>
      <c r="AS48" s="418"/>
      <c r="AT48" s="418"/>
      <c r="AU48" s="419"/>
      <c r="AV48" s="420"/>
      <c r="AW48" s="421"/>
      <c r="AX48" s="421"/>
      <c r="AY48" s="421"/>
      <c r="AZ48" s="421"/>
      <c r="BA48" s="421"/>
      <c r="BB48" s="421"/>
      <c r="BC48" s="421"/>
      <c r="BD48" s="421"/>
      <c r="BE48" s="421"/>
      <c r="BF48" s="421"/>
      <c r="BG48" s="421"/>
      <c r="BH48" s="421"/>
      <c r="BI48" s="422"/>
    </row>
    <row r="49" spans="3:61" s="4" customFormat="1" ht="12" customHeight="1" thickBot="1" x14ac:dyDescent="0.2">
      <c r="C49" s="6"/>
      <c r="D49" s="6"/>
      <c r="E49" s="6"/>
      <c r="F49" s="6"/>
      <c r="G49" s="6"/>
      <c r="H49" s="6"/>
      <c r="I49" s="6"/>
      <c r="J49" s="6"/>
      <c r="K49" s="6"/>
      <c r="L49" s="6"/>
      <c r="M49" s="6"/>
      <c r="N49" s="6"/>
      <c r="O49" s="6"/>
      <c r="P49" s="6"/>
      <c r="Q49" s="6"/>
      <c r="R49" s="6"/>
      <c r="S49" s="6"/>
      <c r="T49" s="6"/>
      <c r="U49" s="6"/>
      <c r="V49" s="6"/>
      <c r="W49" s="6"/>
      <c r="X49" s="6"/>
      <c r="Y49" s="6"/>
      <c r="Z49" s="6"/>
      <c r="AA49" s="6"/>
      <c r="AB49" s="7"/>
      <c r="AC49" s="7"/>
      <c r="AQ49" s="12"/>
      <c r="AR49" s="12"/>
      <c r="AS49" s="12"/>
      <c r="AT49" s="12"/>
      <c r="AU49" s="12"/>
      <c r="AV49" s="12"/>
      <c r="AW49" s="12"/>
      <c r="AX49" s="12"/>
      <c r="AY49" s="12"/>
      <c r="AZ49" s="12"/>
      <c r="BA49" s="12"/>
      <c r="BB49" s="12"/>
      <c r="BC49" s="12"/>
      <c r="BD49" s="12"/>
      <c r="BE49" s="12"/>
      <c r="BF49" s="12"/>
      <c r="BG49" s="12"/>
      <c r="BH49" s="12"/>
      <c r="BI49" s="12"/>
    </row>
    <row r="50" spans="3:61" s="4" customFormat="1" ht="10.5" customHeight="1" x14ac:dyDescent="0.15">
      <c r="C50" s="138" t="s">
        <v>53</v>
      </c>
      <c r="D50" s="139"/>
      <c r="E50" s="139"/>
      <c r="F50" s="139"/>
      <c r="G50" s="139"/>
      <c r="H50" s="139"/>
      <c r="I50" s="139"/>
      <c r="J50" s="423" t="str">
        <f>IF(J8="","",J8)</f>
        <v/>
      </c>
      <c r="K50" s="423"/>
      <c r="L50" s="423"/>
      <c r="M50" s="423"/>
      <c r="N50" s="423"/>
      <c r="O50" s="423"/>
      <c r="P50" s="423"/>
      <c r="Q50" s="423"/>
      <c r="R50" s="139" t="s">
        <v>69</v>
      </c>
      <c r="S50" s="139"/>
      <c r="T50" s="423" t="str">
        <f>IF(T8="","",T8)</f>
        <v/>
      </c>
      <c r="U50" s="423"/>
      <c r="V50" s="423"/>
      <c r="W50" s="424" t="s">
        <v>68</v>
      </c>
      <c r="X50" s="424"/>
      <c r="Y50" s="425"/>
      <c r="Z50" s="6"/>
      <c r="AA50" s="430" t="s">
        <v>65</v>
      </c>
      <c r="AB50" s="431"/>
      <c r="AC50" s="431"/>
      <c r="AD50" s="431"/>
      <c r="AE50" s="431"/>
      <c r="AF50" s="431"/>
      <c r="AG50" s="431"/>
      <c r="AH50" s="431"/>
      <c r="AI50" s="431"/>
      <c r="AJ50" s="431"/>
      <c r="AK50" s="432" t="s">
        <v>67</v>
      </c>
      <c r="AL50" s="432"/>
      <c r="AM50" s="432"/>
      <c r="AN50" s="432"/>
      <c r="AO50" s="433"/>
      <c r="AQ50" s="138" t="s">
        <v>8</v>
      </c>
      <c r="AR50" s="139"/>
      <c r="AS50" s="139"/>
      <c r="AT50" s="144" t="s">
        <v>9</v>
      </c>
      <c r="AU50" s="139"/>
      <c r="AV50" s="139"/>
      <c r="AW50" s="146"/>
      <c r="AX50" s="139" t="s">
        <v>10</v>
      </c>
      <c r="AY50" s="139"/>
      <c r="AZ50" s="144" t="s">
        <v>11</v>
      </c>
      <c r="BA50" s="139"/>
      <c r="BB50" s="139"/>
      <c r="BC50" s="139"/>
      <c r="BD50" s="139"/>
      <c r="BE50" s="140"/>
      <c r="BF50" s="139" t="s">
        <v>12</v>
      </c>
      <c r="BG50" s="139"/>
      <c r="BH50" s="139"/>
      <c r="BI50" s="146"/>
    </row>
    <row r="51" spans="3:61" s="4" customFormat="1" ht="10.5" customHeight="1" x14ac:dyDescent="0.15">
      <c r="C51" s="206"/>
      <c r="D51" s="207"/>
      <c r="E51" s="207"/>
      <c r="F51" s="207"/>
      <c r="G51" s="207"/>
      <c r="H51" s="207"/>
      <c r="I51" s="207"/>
      <c r="J51" s="359"/>
      <c r="K51" s="359"/>
      <c r="L51" s="359"/>
      <c r="M51" s="359"/>
      <c r="N51" s="359"/>
      <c r="O51" s="359"/>
      <c r="P51" s="359"/>
      <c r="Q51" s="359"/>
      <c r="R51" s="207"/>
      <c r="S51" s="207"/>
      <c r="T51" s="359"/>
      <c r="U51" s="359"/>
      <c r="V51" s="359"/>
      <c r="W51" s="426"/>
      <c r="X51" s="426"/>
      <c r="Y51" s="427"/>
      <c r="Z51" s="6"/>
      <c r="AA51" s="296"/>
      <c r="AB51" s="297"/>
      <c r="AC51" s="297"/>
      <c r="AD51" s="297"/>
      <c r="AE51" s="297"/>
      <c r="AF51" s="297"/>
      <c r="AG51" s="297"/>
      <c r="AH51" s="297"/>
      <c r="AI51" s="297"/>
      <c r="AJ51" s="297"/>
      <c r="AK51" s="434"/>
      <c r="AL51" s="434"/>
      <c r="AM51" s="434"/>
      <c r="AN51" s="434"/>
      <c r="AO51" s="435"/>
      <c r="AQ51" s="141"/>
      <c r="AR51" s="142"/>
      <c r="AS51" s="142"/>
      <c r="AT51" s="145"/>
      <c r="AU51" s="142"/>
      <c r="AV51" s="142"/>
      <c r="AW51" s="147"/>
      <c r="AX51" s="142"/>
      <c r="AY51" s="142"/>
      <c r="AZ51" s="145"/>
      <c r="BA51" s="142"/>
      <c r="BB51" s="142"/>
      <c r="BC51" s="142"/>
      <c r="BD51" s="142"/>
      <c r="BE51" s="143"/>
      <c r="BF51" s="142"/>
      <c r="BG51" s="142"/>
      <c r="BH51" s="142"/>
      <c r="BI51" s="147"/>
    </row>
    <row r="52" spans="3:61" s="4" customFormat="1" ht="10.5" customHeight="1" thickBot="1" x14ac:dyDescent="0.2">
      <c r="C52" s="157"/>
      <c r="D52" s="158"/>
      <c r="E52" s="158"/>
      <c r="F52" s="158"/>
      <c r="G52" s="158"/>
      <c r="H52" s="158"/>
      <c r="I52" s="158"/>
      <c r="J52" s="361"/>
      <c r="K52" s="361"/>
      <c r="L52" s="361"/>
      <c r="M52" s="361"/>
      <c r="N52" s="361"/>
      <c r="O52" s="361"/>
      <c r="P52" s="361"/>
      <c r="Q52" s="361"/>
      <c r="R52" s="158"/>
      <c r="S52" s="158"/>
      <c r="T52" s="361"/>
      <c r="U52" s="361"/>
      <c r="V52" s="361"/>
      <c r="W52" s="428"/>
      <c r="X52" s="428"/>
      <c r="Y52" s="429"/>
      <c r="Z52" s="6"/>
      <c r="AA52" s="299"/>
      <c r="AB52" s="300"/>
      <c r="AC52" s="300"/>
      <c r="AD52" s="300"/>
      <c r="AE52" s="300"/>
      <c r="AF52" s="300"/>
      <c r="AG52" s="300"/>
      <c r="AH52" s="300"/>
      <c r="AI52" s="300"/>
      <c r="AJ52" s="300"/>
      <c r="AK52" s="436"/>
      <c r="AL52" s="436"/>
      <c r="AM52" s="436"/>
      <c r="AN52" s="436"/>
      <c r="AO52" s="437"/>
      <c r="AQ52" s="438" t="s">
        <v>13</v>
      </c>
      <c r="AR52" s="439"/>
      <c r="AS52" s="277"/>
      <c r="AT52" s="399"/>
      <c r="AU52" s="400"/>
      <c r="AV52" s="400"/>
      <c r="AW52" s="401"/>
      <c r="AX52" s="286"/>
      <c r="AY52" s="446"/>
      <c r="AZ52" s="289"/>
      <c r="BA52" s="290"/>
      <c r="BB52" s="290"/>
      <c r="BC52" s="290"/>
      <c r="BD52" s="290"/>
      <c r="BE52" s="291"/>
      <c r="BF52" s="160"/>
      <c r="BG52" s="155"/>
      <c r="BH52" s="155"/>
      <c r="BI52" s="295"/>
    </row>
    <row r="53" spans="3:61" s="4" customFormat="1" ht="10.5" customHeight="1" thickBot="1" x14ac:dyDescent="0.2">
      <c r="C53" s="23"/>
      <c r="D53" s="23"/>
      <c r="E53" s="23"/>
      <c r="F53" s="23"/>
      <c r="G53" s="23"/>
      <c r="H53" s="23"/>
      <c r="I53" s="23"/>
      <c r="J53" s="23"/>
      <c r="K53" s="23"/>
      <c r="L53" s="23"/>
      <c r="M53" s="23"/>
      <c r="N53" s="23"/>
      <c r="O53" s="23"/>
      <c r="P53" s="23"/>
      <c r="Q53" s="23"/>
      <c r="R53" s="23"/>
      <c r="S53" s="23"/>
      <c r="T53" s="23"/>
      <c r="U53" s="23"/>
      <c r="V53" s="23"/>
      <c r="W53" s="23"/>
      <c r="X53" s="23"/>
      <c r="Y53" s="23"/>
      <c r="Z53" s="8"/>
      <c r="AQ53" s="440"/>
      <c r="AR53" s="267"/>
      <c r="AS53" s="324"/>
      <c r="AT53" s="443"/>
      <c r="AU53" s="444"/>
      <c r="AV53" s="444"/>
      <c r="AW53" s="445"/>
      <c r="AX53" s="447"/>
      <c r="AY53" s="448"/>
      <c r="AZ53" s="339"/>
      <c r="BA53" s="340"/>
      <c r="BB53" s="340"/>
      <c r="BC53" s="340"/>
      <c r="BD53" s="340"/>
      <c r="BE53" s="341"/>
      <c r="BF53" s="345"/>
      <c r="BG53" s="207"/>
      <c r="BH53" s="207"/>
      <c r="BI53" s="346"/>
    </row>
    <row r="54" spans="3:61" s="4" customFormat="1" ht="21" customHeight="1" x14ac:dyDescent="0.2">
      <c r="C54" s="450" t="s">
        <v>14</v>
      </c>
      <c r="D54" s="451"/>
      <c r="E54" s="452"/>
      <c r="F54" s="138" t="s">
        <v>15</v>
      </c>
      <c r="G54" s="139"/>
      <c r="H54" s="139"/>
      <c r="I54" s="459" t="str">
        <f>IF(I12="","",I12)</f>
        <v/>
      </c>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60"/>
      <c r="AQ54" s="441"/>
      <c r="AR54" s="442"/>
      <c r="AS54" s="369"/>
      <c r="AT54" s="402"/>
      <c r="AU54" s="403"/>
      <c r="AV54" s="403"/>
      <c r="AW54" s="404"/>
      <c r="AX54" s="288"/>
      <c r="AY54" s="449"/>
      <c r="AZ54" s="292"/>
      <c r="BA54" s="293"/>
      <c r="BB54" s="293"/>
      <c r="BC54" s="293"/>
      <c r="BD54" s="293"/>
      <c r="BE54" s="294"/>
      <c r="BF54" s="145"/>
      <c r="BG54" s="142"/>
      <c r="BH54" s="142"/>
      <c r="BI54" s="147"/>
    </row>
    <row r="55" spans="3:61" s="4" customFormat="1" ht="21" customHeight="1" x14ac:dyDescent="0.15">
      <c r="C55" s="453"/>
      <c r="D55" s="454"/>
      <c r="E55" s="455"/>
      <c r="F55" s="206" t="s">
        <v>16</v>
      </c>
      <c r="G55" s="207"/>
      <c r="H55" s="207"/>
      <c r="I55" s="461" t="str">
        <f>IF(I13="","",I13)</f>
        <v/>
      </c>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2"/>
      <c r="AQ55" s="274" t="s">
        <v>17</v>
      </c>
      <c r="AR55" s="275"/>
      <c r="AS55" s="109"/>
      <c r="AT55" s="399"/>
      <c r="AU55" s="400"/>
      <c r="AV55" s="400"/>
      <c r="AW55" s="401"/>
      <c r="AX55" s="286"/>
      <c r="AY55" s="286"/>
      <c r="AZ55" s="289"/>
      <c r="BA55" s="290"/>
      <c r="BB55" s="290"/>
      <c r="BC55" s="290"/>
      <c r="BD55" s="290"/>
      <c r="BE55" s="291"/>
      <c r="BF55" s="160"/>
      <c r="BG55" s="155"/>
      <c r="BH55" s="155"/>
      <c r="BI55" s="295"/>
    </row>
    <row r="56" spans="3:61" s="4" customFormat="1" ht="21" customHeight="1" x14ac:dyDescent="0.15">
      <c r="C56" s="453"/>
      <c r="D56" s="454"/>
      <c r="E56" s="455"/>
      <c r="F56" s="6"/>
      <c r="G56" s="9"/>
      <c r="H56" s="9"/>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2"/>
      <c r="AQ56" s="274"/>
      <c r="AR56" s="275"/>
      <c r="AS56" s="109"/>
      <c r="AT56" s="402"/>
      <c r="AU56" s="403"/>
      <c r="AV56" s="403"/>
      <c r="AW56" s="404"/>
      <c r="AX56" s="288"/>
      <c r="AY56" s="288"/>
      <c r="AZ56" s="292"/>
      <c r="BA56" s="293"/>
      <c r="BB56" s="293"/>
      <c r="BC56" s="293"/>
      <c r="BD56" s="293"/>
      <c r="BE56" s="294"/>
      <c r="BF56" s="145"/>
      <c r="BG56" s="142"/>
      <c r="BH56" s="142"/>
      <c r="BI56" s="147"/>
    </row>
    <row r="57" spans="3:61" s="4" customFormat="1" ht="21" customHeight="1" x14ac:dyDescent="0.15">
      <c r="C57" s="453"/>
      <c r="D57" s="454"/>
      <c r="E57" s="455"/>
      <c r="F57" s="206" t="s">
        <v>18</v>
      </c>
      <c r="G57" s="207"/>
      <c r="H57" s="207"/>
      <c r="I57" s="192" t="str">
        <f>IF(I15="","",I15)</f>
        <v/>
      </c>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25" t="s">
        <v>19</v>
      </c>
      <c r="AJ57" s="125"/>
      <c r="AK57" s="125"/>
      <c r="AL57" s="125"/>
      <c r="AM57" s="125"/>
      <c r="AN57" s="125"/>
      <c r="AO57" s="26"/>
      <c r="AQ57" s="405" t="s">
        <v>20</v>
      </c>
      <c r="AR57" s="406"/>
      <c r="AS57" s="407"/>
      <c r="AT57" s="411"/>
      <c r="AU57" s="412"/>
      <c r="AV57" s="412"/>
      <c r="AW57" s="413"/>
      <c r="AX57" s="286"/>
      <c r="AY57" s="286"/>
      <c r="AZ57" s="289"/>
      <c r="BA57" s="290"/>
      <c r="BB57" s="290"/>
      <c r="BC57" s="290"/>
      <c r="BD57" s="290"/>
      <c r="BE57" s="291"/>
      <c r="BF57" s="160"/>
      <c r="BG57" s="155"/>
      <c r="BH57" s="155"/>
      <c r="BI57" s="295"/>
    </row>
    <row r="58" spans="3:61" s="4" customFormat="1" ht="21" customHeight="1" thickBot="1" x14ac:dyDescent="0.2">
      <c r="C58" s="453"/>
      <c r="D58" s="454"/>
      <c r="E58" s="455"/>
      <c r="F58" s="10"/>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25"/>
      <c r="AJ58" s="125"/>
      <c r="AK58" s="125"/>
      <c r="AL58" s="125"/>
      <c r="AM58" s="125"/>
      <c r="AN58" s="125"/>
      <c r="AO58" s="26"/>
      <c r="AQ58" s="408"/>
      <c r="AR58" s="409"/>
      <c r="AS58" s="410"/>
      <c r="AT58" s="414"/>
      <c r="AU58" s="415"/>
      <c r="AV58" s="415"/>
      <c r="AW58" s="416"/>
      <c r="AX58" s="288"/>
      <c r="AY58" s="288"/>
      <c r="AZ58" s="292"/>
      <c r="BA58" s="293"/>
      <c r="BB58" s="293"/>
      <c r="BC58" s="293"/>
      <c r="BD58" s="293"/>
      <c r="BE58" s="294"/>
      <c r="BF58" s="145"/>
      <c r="BG58" s="142"/>
      <c r="BH58" s="142"/>
      <c r="BI58" s="147"/>
    </row>
    <row r="59" spans="3:61" s="4" customFormat="1" ht="21" customHeight="1" x14ac:dyDescent="0.2">
      <c r="C59" s="453"/>
      <c r="D59" s="454"/>
      <c r="E59" s="455"/>
      <c r="F59" s="206" t="s">
        <v>151</v>
      </c>
      <c r="G59" s="207"/>
      <c r="H59" s="207"/>
      <c r="I59" s="207"/>
      <c r="J59" s="207"/>
      <c r="K59" s="207"/>
      <c r="L59" s="207"/>
      <c r="M59" s="207"/>
      <c r="N59" s="207"/>
      <c r="O59" s="207"/>
      <c r="P59" s="207"/>
      <c r="Q59" s="207"/>
      <c r="R59" s="207"/>
      <c r="S59" s="207"/>
      <c r="T59" s="207"/>
      <c r="U59" s="207"/>
      <c r="V59" s="207"/>
      <c r="W59" s="207"/>
      <c r="X59" s="207"/>
      <c r="Y59" s="207"/>
      <c r="Z59" s="208" t="s">
        <v>70</v>
      </c>
      <c r="AA59" s="208"/>
      <c r="AB59" s="208"/>
      <c r="AC59" s="125" t="str">
        <f>IF(AC17="","",AC17)</f>
        <v/>
      </c>
      <c r="AD59" s="125"/>
      <c r="AE59" s="125"/>
      <c r="AF59" s="125"/>
      <c r="AG59" s="125"/>
      <c r="AH59" s="125"/>
      <c r="AI59" s="125"/>
      <c r="AJ59" s="125"/>
      <c r="AK59" s="125"/>
      <c r="AL59" s="125"/>
      <c r="AM59" s="125"/>
      <c r="AN59" s="125"/>
      <c r="AO59" s="209"/>
      <c r="AQ59" s="386" t="s">
        <v>153</v>
      </c>
      <c r="AR59" s="387"/>
      <c r="AS59" s="388"/>
      <c r="AT59" s="389"/>
      <c r="AU59" s="390"/>
      <c r="AV59" s="390"/>
      <c r="AW59" s="391"/>
      <c r="AX59" s="286"/>
      <c r="AY59" s="286"/>
      <c r="AZ59" s="289"/>
      <c r="BA59" s="290"/>
      <c r="BB59" s="290"/>
      <c r="BC59" s="290"/>
      <c r="BD59" s="290"/>
      <c r="BE59" s="291"/>
      <c r="BF59" s="160"/>
      <c r="BG59" s="155"/>
      <c r="BH59" s="155"/>
      <c r="BI59" s="295"/>
    </row>
    <row r="60" spans="3:61" s="4" customFormat="1" ht="21" customHeight="1" thickBot="1" x14ac:dyDescent="0.25">
      <c r="C60" s="456"/>
      <c r="D60" s="457"/>
      <c r="E60" s="458"/>
      <c r="F60" s="97"/>
      <c r="G60" s="98" t="s">
        <v>150</v>
      </c>
      <c r="H60" s="398" t="str">
        <f>IF(H18="","",H18)</f>
        <v/>
      </c>
      <c r="I60" s="398"/>
      <c r="J60" s="398"/>
      <c r="K60" s="398"/>
      <c r="L60" s="398"/>
      <c r="M60" s="398"/>
      <c r="N60" s="398"/>
      <c r="O60" s="398"/>
      <c r="P60" s="398"/>
      <c r="Q60" s="398"/>
      <c r="R60" s="398"/>
      <c r="S60" s="398"/>
      <c r="T60" s="398"/>
      <c r="U60" s="398"/>
      <c r="V60" s="398"/>
      <c r="W60" s="398"/>
      <c r="X60" s="398"/>
      <c r="Y60" s="398"/>
      <c r="Z60" s="395" t="s">
        <v>71</v>
      </c>
      <c r="AA60" s="395"/>
      <c r="AB60" s="395"/>
      <c r="AC60" s="396" t="str">
        <f>IF(AC18="","",AC18)</f>
        <v/>
      </c>
      <c r="AD60" s="396"/>
      <c r="AE60" s="396"/>
      <c r="AF60" s="396"/>
      <c r="AG60" s="396"/>
      <c r="AH60" s="396"/>
      <c r="AI60" s="396"/>
      <c r="AJ60" s="396"/>
      <c r="AK60" s="396"/>
      <c r="AL60" s="396"/>
      <c r="AM60" s="396"/>
      <c r="AN60" s="396"/>
      <c r="AO60" s="397"/>
      <c r="AQ60" s="30" t="s">
        <v>79</v>
      </c>
      <c r="AR60" s="53"/>
      <c r="AS60" s="29" t="s">
        <v>80</v>
      </c>
      <c r="AT60" s="392"/>
      <c r="AU60" s="393"/>
      <c r="AV60" s="393"/>
      <c r="AW60" s="394"/>
      <c r="AX60" s="288"/>
      <c r="AY60" s="288"/>
      <c r="AZ60" s="292"/>
      <c r="BA60" s="293"/>
      <c r="BB60" s="293"/>
      <c r="BC60" s="293"/>
      <c r="BD60" s="293"/>
      <c r="BE60" s="294"/>
      <c r="BF60" s="145"/>
      <c r="BG60" s="142"/>
      <c r="BH60" s="142"/>
      <c r="BI60" s="147"/>
    </row>
    <row r="61" spans="3:61" s="4" customFormat="1" ht="21" customHeight="1" thickBot="1" x14ac:dyDescent="0.2">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Q61" s="274" t="s">
        <v>154</v>
      </c>
      <c r="AR61" s="275"/>
      <c r="AS61" s="109"/>
      <c r="AT61" s="380"/>
      <c r="AU61" s="381"/>
      <c r="AV61" s="381"/>
      <c r="AW61" s="382"/>
      <c r="AX61" s="286"/>
      <c r="AY61" s="286"/>
      <c r="AZ61" s="289"/>
      <c r="BA61" s="290"/>
      <c r="BB61" s="290"/>
      <c r="BC61" s="290"/>
      <c r="BD61" s="290"/>
      <c r="BE61" s="291"/>
      <c r="BF61" s="160"/>
      <c r="BG61" s="155"/>
      <c r="BH61" s="155"/>
      <c r="BI61" s="295"/>
    </row>
    <row r="62" spans="3:61" s="4" customFormat="1" ht="21" customHeight="1" thickBot="1" x14ac:dyDescent="0.2">
      <c r="C62" s="227" t="s">
        <v>21</v>
      </c>
      <c r="D62" s="228"/>
      <c r="E62" s="229"/>
      <c r="F62" s="230" t="str">
        <f>IF(F20="","",F20)</f>
        <v/>
      </c>
      <c r="G62" s="231"/>
      <c r="H62" s="231"/>
      <c r="I62" s="231"/>
      <c r="J62" s="231"/>
      <c r="K62" s="231"/>
      <c r="L62" s="231"/>
      <c r="M62" s="231"/>
      <c r="N62" s="231"/>
      <c r="O62" s="231"/>
      <c r="P62" s="231"/>
      <c r="Q62" s="231"/>
      <c r="R62" s="231"/>
      <c r="S62" s="231"/>
      <c r="T62" s="231"/>
      <c r="U62" s="231"/>
      <c r="V62" s="232"/>
      <c r="W62" s="233" t="s">
        <v>21</v>
      </c>
      <c r="X62" s="228"/>
      <c r="Y62" s="229"/>
      <c r="Z62" s="234" t="str">
        <f>IF(Z20="","",Z20)</f>
        <v/>
      </c>
      <c r="AA62" s="235"/>
      <c r="AB62" s="235"/>
      <c r="AC62" s="235"/>
      <c r="AD62" s="235"/>
      <c r="AE62" s="235"/>
      <c r="AF62" s="235"/>
      <c r="AG62" s="235"/>
      <c r="AH62" s="235"/>
      <c r="AI62" s="235"/>
      <c r="AJ62" s="235"/>
      <c r="AK62" s="235"/>
      <c r="AL62" s="235"/>
      <c r="AM62" s="235"/>
      <c r="AN62" s="235"/>
      <c r="AO62" s="236"/>
      <c r="AQ62" s="377"/>
      <c r="AR62" s="378"/>
      <c r="AS62" s="379"/>
      <c r="AT62" s="383"/>
      <c r="AU62" s="384"/>
      <c r="AV62" s="384"/>
      <c r="AW62" s="385"/>
      <c r="AX62" s="288"/>
      <c r="AY62" s="288"/>
      <c r="AZ62" s="292"/>
      <c r="BA62" s="293"/>
      <c r="BB62" s="293"/>
      <c r="BC62" s="293"/>
      <c r="BD62" s="293"/>
      <c r="BE62" s="294"/>
      <c r="BF62" s="145"/>
      <c r="BG62" s="142"/>
      <c r="BH62" s="142"/>
      <c r="BI62" s="147"/>
    </row>
    <row r="63" spans="3:61" s="4" customFormat="1" ht="21" customHeight="1" x14ac:dyDescent="0.15">
      <c r="C63" s="210" t="s">
        <v>22</v>
      </c>
      <c r="D63" s="211"/>
      <c r="E63" s="212"/>
      <c r="F63" s="216" t="str">
        <f>IF(F21="","",F21)</f>
        <v/>
      </c>
      <c r="G63" s="217"/>
      <c r="H63" s="217"/>
      <c r="I63" s="217"/>
      <c r="J63" s="217"/>
      <c r="K63" s="217"/>
      <c r="L63" s="217"/>
      <c r="M63" s="217"/>
      <c r="N63" s="217"/>
      <c r="O63" s="217"/>
      <c r="P63" s="217"/>
      <c r="Q63" s="217"/>
      <c r="R63" s="217"/>
      <c r="S63" s="217"/>
      <c r="T63" s="217"/>
      <c r="U63" s="217"/>
      <c r="V63" s="218"/>
      <c r="W63" s="222" t="s">
        <v>23</v>
      </c>
      <c r="X63" s="223"/>
      <c r="Y63" s="224"/>
      <c r="Z63" s="216" t="str">
        <f>IF(Z21="","",Z21)</f>
        <v/>
      </c>
      <c r="AA63" s="217"/>
      <c r="AB63" s="217"/>
      <c r="AC63" s="217"/>
      <c r="AD63" s="217"/>
      <c r="AE63" s="217"/>
      <c r="AF63" s="217"/>
      <c r="AG63" s="217"/>
      <c r="AH63" s="217"/>
      <c r="AI63" s="217"/>
      <c r="AJ63" s="217"/>
      <c r="AK63" s="217"/>
      <c r="AL63" s="217"/>
      <c r="AM63" s="217"/>
      <c r="AN63" s="217"/>
      <c r="AO63" s="225"/>
      <c r="AQ63" s="368" t="s">
        <v>24</v>
      </c>
      <c r="AR63" s="369"/>
      <c r="AS63" s="370"/>
      <c r="AT63" s="371"/>
      <c r="AU63" s="372"/>
      <c r="AV63" s="372"/>
      <c r="AW63" s="373"/>
      <c r="AX63" s="285"/>
      <c r="AY63" s="286"/>
      <c r="AZ63" s="289"/>
      <c r="BA63" s="290"/>
      <c r="BB63" s="290"/>
      <c r="BC63" s="290"/>
      <c r="BD63" s="290"/>
      <c r="BE63" s="291"/>
      <c r="BF63" s="160"/>
      <c r="BG63" s="155"/>
      <c r="BH63" s="155"/>
      <c r="BI63" s="295"/>
    </row>
    <row r="64" spans="3:61" s="4" customFormat="1" ht="21" customHeight="1" x14ac:dyDescent="0.15">
      <c r="C64" s="213"/>
      <c r="D64" s="214"/>
      <c r="E64" s="215"/>
      <c r="F64" s="219"/>
      <c r="G64" s="220"/>
      <c r="H64" s="220"/>
      <c r="I64" s="220"/>
      <c r="J64" s="220"/>
      <c r="K64" s="220"/>
      <c r="L64" s="220"/>
      <c r="M64" s="220"/>
      <c r="N64" s="220"/>
      <c r="O64" s="220"/>
      <c r="P64" s="220"/>
      <c r="Q64" s="220"/>
      <c r="R64" s="220"/>
      <c r="S64" s="220"/>
      <c r="T64" s="220"/>
      <c r="U64" s="220"/>
      <c r="V64" s="221"/>
      <c r="W64" s="145"/>
      <c r="X64" s="142"/>
      <c r="Y64" s="143"/>
      <c r="Z64" s="219"/>
      <c r="AA64" s="220"/>
      <c r="AB64" s="220"/>
      <c r="AC64" s="220"/>
      <c r="AD64" s="220"/>
      <c r="AE64" s="220"/>
      <c r="AF64" s="220"/>
      <c r="AG64" s="220"/>
      <c r="AH64" s="220"/>
      <c r="AI64" s="220"/>
      <c r="AJ64" s="220"/>
      <c r="AK64" s="220"/>
      <c r="AL64" s="220"/>
      <c r="AM64" s="220"/>
      <c r="AN64" s="220"/>
      <c r="AO64" s="226"/>
      <c r="AQ64" s="274"/>
      <c r="AR64" s="275"/>
      <c r="AS64" s="109"/>
      <c r="AT64" s="374"/>
      <c r="AU64" s="375"/>
      <c r="AV64" s="375"/>
      <c r="AW64" s="376"/>
      <c r="AX64" s="287"/>
      <c r="AY64" s="288"/>
      <c r="AZ64" s="292"/>
      <c r="BA64" s="293"/>
      <c r="BB64" s="293"/>
      <c r="BC64" s="293"/>
      <c r="BD64" s="293"/>
      <c r="BE64" s="294"/>
      <c r="BF64" s="145"/>
      <c r="BG64" s="142"/>
      <c r="BH64" s="142"/>
      <c r="BI64" s="147"/>
    </row>
    <row r="65" spans="3:61" s="4" customFormat="1" ht="21" customHeight="1" x14ac:dyDescent="0.15">
      <c r="C65" s="348" t="s">
        <v>72</v>
      </c>
      <c r="D65" s="203"/>
      <c r="E65" s="203"/>
      <c r="F65" s="349"/>
      <c r="G65" s="350" t="s">
        <v>26</v>
      </c>
      <c r="H65" s="351"/>
      <c r="I65" s="356" t="str">
        <f>IF(I23="","",I23)</f>
        <v/>
      </c>
      <c r="J65" s="357"/>
      <c r="K65" s="362" t="str">
        <f t="shared" ref="K65" si="0">IF(K23="","",K23)</f>
        <v/>
      </c>
      <c r="L65" s="362"/>
      <c r="M65" s="362" t="str">
        <f t="shared" ref="M65" si="1">IF(M23="","",M23)</f>
        <v/>
      </c>
      <c r="N65" s="362"/>
      <c r="O65" s="362" t="str">
        <f t="shared" ref="O65" si="2">IF(O23="","",O23)</f>
        <v/>
      </c>
      <c r="P65" s="362"/>
      <c r="Q65" s="362" t="str">
        <f t="shared" ref="Q65" si="3">IF(Q23="","",Q23)</f>
        <v/>
      </c>
      <c r="R65" s="362"/>
      <c r="S65" s="362" t="str">
        <f t="shared" ref="S65" si="4">IF(S23="","",S23)</f>
        <v/>
      </c>
      <c r="T65" s="362"/>
      <c r="U65" s="357" t="str">
        <f t="shared" ref="U65" si="5">IF(U23="","",U23)</f>
        <v/>
      </c>
      <c r="V65" s="365"/>
      <c r="W65" s="199" t="s">
        <v>21</v>
      </c>
      <c r="X65" s="200"/>
      <c r="Y65" s="201"/>
      <c r="Z65" s="202" t="str">
        <f>IF(Z23="","",Z23)</f>
        <v/>
      </c>
      <c r="AA65" s="203"/>
      <c r="AB65" s="203"/>
      <c r="AC65" s="203"/>
      <c r="AD65" s="203"/>
      <c r="AE65" s="203"/>
      <c r="AF65" s="203"/>
      <c r="AG65" s="203"/>
      <c r="AH65" s="203"/>
      <c r="AI65" s="203"/>
      <c r="AJ65" s="203"/>
      <c r="AK65" s="203"/>
      <c r="AL65" s="203"/>
      <c r="AM65" s="203"/>
      <c r="AN65" s="203"/>
      <c r="AO65" s="204"/>
      <c r="AQ65" s="274" t="s">
        <v>27</v>
      </c>
      <c r="AR65" s="275"/>
      <c r="AS65" s="109"/>
      <c r="AT65" s="279"/>
      <c r="AU65" s="280"/>
      <c r="AV65" s="280"/>
      <c r="AW65" s="281"/>
      <c r="AX65" s="285"/>
      <c r="AY65" s="286"/>
      <c r="AZ65" s="289"/>
      <c r="BA65" s="290"/>
      <c r="BB65" s="290"/>
      <c r="BC65" s="290"/>
      <c r="BD65" s="290"/>
      <c r="BE65" s="291"/>
      <c r="BF65" s="160"/>
      <c r="BG65" s="155"/>
      <c r="BH65" s="155"/>
      <c r="BI65" s="295"/>
    </row>
    <row r="66" spans="3:61" s="4" customFormat="1" ht="10.5" customHeight="1" thickBot="1" x14ac:dyDescent="0.2">
      <c r="C66" s="296" t="str">
        <f>IF(C24="","",C24)</f>
        <v/>
      </c>
      <c r="D66" s="297"/>
      <c r="E66" s="297"/>
      <c r="F66" s="298"/>
      <c r="G66" s="352"/>
      <c r="H66" s="353"/>
      <c r="I66" s="358"/>
      <c r="J66" s="359"/>
      <c r="K66" s="363"/>
      <c r="L66" s="363"/>
      <c r="M66" s="363"/>
      <c r="N66" s="363"/>
      <c r="O66" s="363"/>
      <c r="P66" s="363"/>
      <c r="Q66" s="363"/>
      <c r="R66" s="363"/>
      <c r="S66" s="363"/>
      <c r="T66" s="363"/>
      <c r="U66" s="359"/>
      <c r="V66" s="366"/>
      <c r="W66" s="302" t="s">
        <v>28</v>
      </c>
      <c r="X66" s="303"/>
      <c r="Y66" s="304"/>
      <c r="Z66" s="311" t="str">
        <f>IF(Z24="","",Z24)</f>
        <v/>
      </c>
      <c r="AA66" s="312"/>
      <c r="AB66" s="312"/>
      <c r="AC66" s="312"/>
      <c r="AD66" s="312"/>
      <c r="AE66" s="312"/>
      <c r="AF66" s="312"/>
      <c r="AG66" s="312"/>
      <c r="AH66" s="312"/>
      <c r="AI66" s="312"/>
      <c r="AJ66" s="312"/>
      <c r="AK66" s="312"/>
      <c r="AL66" s="312"/>
      <c r="AM66" s="312"/>
      <c r="AN66" s="312"/>
      <c r="AO66" s="313"/>
      <c r="AQ66" s="276"/>
      <c r="AR66" s="277"/>
      <c r="AS66" s="278"/>
      <c r="AT66" s="282"/>
      <c r="AU66" s="283"/>
      <c r="AV66" s="283"/>
      <c r="AW66" s="284"/>
      <c r="AX66" s="287"/>
      <c r="AY66" s="288"/>
      <c r="AZ66" s="292"/>
      <c r="BA66" s="293"/>
      <c r="BB66" s="293"/>
      <c r="BC66" s="293"/>
      <c r="BD66" s="293"/>
      <c r="BE66" s="294"/>
      <c r="BF66" s="145"/>
      <c r="BG66" s="142"/>
      <c r="BH66" s="142"/>
      <c r="BI66" s="147"/>
    </row>
    <row r="67" spans="3:61" s="4" customFormat="1" ht="10.5" customHeight="1" thickTop="1" x14ac:dyDescent="0.15">
      <c r="C67" s="296"/>
      <c r="D67" s="297"/>
      <c r="E67" s="297"/>
      <c r="F67" s="298"/>
      <c r="G67" s="352"/>
      <c r="H67" s="353"/>
      <c r="I67" s="358"/>
      <c r="J67" s="359"/>
      <c r="K67" s="363"/>
      <c r="L67" s="363"/>
      <c r="M67" s="363"/>
      <c r="N67" s="363"/>
      <c r="O67" s="363"/>
      <c r="P67" s="363"/>
      <c r="Q67" s="363"/>
      <c r="R67" s="363"/>
      <c r="S67" s="363"/>
      <c r="T67" s="363"/>
      <c r="U67" s="359"/>
      <c r="V67" s="366"/>
      <c r="W67" s="305"/>
      <c r="X67" s="306"/>
      <c r="Y67" s="307"/>
      <c r="Z67" s="314"/>
      <c r="AA67" s="315"/>
      <c r="AB67" s="315"/>
      <c r="AC67" s="315"/>
      <c r="AD67" s="315"/>
      <c r="AE67" s="315"/>
      <c r="AF67" s="315"/>
      <c r="AG67" s="315"/>
      <c r="AH67" s="315"/>
      <c r="AI67" s="315"/>
      <c r="AJ67" s="315"/>
      <c r="AK67" s="315"/>
      <c r="AL67" s="315"/>
      <c r="AM67" s="315"/>
      <c r="AN67" s="315"/>
      <c r="AO67" s="316"/>
      <c r="AQ67" s="320" t="s">
        <v>30</v>
      </c>
      <c r="AR67" s="321"/>
      <c r="AS67" s="322"/>
      <c r="AT67" s="329"/>
      <c r="AU67" s="330"/>
      <c r="AV67" s="330"/>
      <c r="AW67" s="331"/>
      <c r="AX67" s="336" t="s">
        <v>78</v>
      </c>
      <c r="AY67" s="155"/>
      <c r="AZ67" s="289" t="str">
        <f>IF(AZ52="","",SUM(AZ52:BE66))</f>
        <v/>
      </c>
      <c r="BA67" s="290"/>
      <c r="BB67" s="290"/>
      <c r="BC67" s="290"/>
      <c r="BD67" s="290"/>
      <c r="BE67" s="291"/>
      <c r="BF67" s="160"/>
      <c r="BG67" s="155"/>
      <c r="BH67" s="155"/>
      <c r="BI67" s="295"/>
    </row>
    <row r="68" spans="3:61" s="4" customFormat="1" ht="21" customHeight="1" thickBot="1" x14ac:dyDescent="0.2">
      <c r="C68" s="299"/>
      <c r="D68" s="300"/>
      <c r="E68" s="300"/>
      <c r="F68" s="301"/>
      <c r="G68" s="354"/>
      <c r="H68" s="355"/>
      <c r="I68" s="360"/>
      <c r="J68" s="361"/>
      <c r="K68" s="364"/>
      <c r="L68" s="364"/>
      <c r="M68" s="364"/>
      <c r="N68" s="364"/>
      <c r="O68" s="364"/>
      <c r="P68" s="364"/>
      <c r="Q68" s="364"/>
      <c r="R68" s="364"/>
      <c r="S68" s="364"/>
      <c r="T68" s="364"/>
      <c r="U68" s="361"/>
      <c r="V68" s="367"/>
      <c r="W68" s="308"/>
      <c r="X68" s="309"/>
      <c r="Y68" s="310"/>
      <c r="Z68" s="317"/>
      <c r="AA68" s="318"/>
      <c r="AB68" s="318"/>
      <c r="AC68" s="318"/>
      <c r="AD68" s="318"/>
      <c r="AE68" s="318"/>
      <c r="AF68" s="318"/>
      <c r="AG68" s="318"/>
      <c r="AH68" s="318"/>
      <c r="AI68" s="318"/>
      <c r="AJ68" s="318"/>
      <c r="AK68" s="318"/>
      <c r="AL68" s="318"/>
      <c r="AM68" s="318"/>
      <c r="AN68" s="318"/>
      <c r="AO68" s="319"/>
      <c r="AQ68" s="323"/>
      <c r="AR68" s="324"/>
      <c r="AS68" s="325"/>
      <c r="AT68" s="332"/>
      <c r="AU68" s="333"/>
      <c r="AV68" s="333"/>
      <c r="AW68" s="334"/>
      <c r="AX68" s="337"/>
      <c r="AY68" s="207"/>
      <c r="AZ68" s="339"/>
      <c r="BA68" s="340"/>
      <c r="BB68" s="340"/>
      <c r="BC68" s="340"/>
      <c r="BD68" s="340"/>
      <c r="BE68" s="341"/>
      <c r="BF68" s="345"/>
      <c r="BG68" s="207"/>
      <c r="BH68" s="207"/>
      <c r="BI68" s="346"/>
    </row>
    <row r="69" spans="3:61" s="4" customFormat="1" ht="14.25" customHeight="1" thickBot="1" x14ac:dyDescent="0.2">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Q69" s="326"/>
      <c r="AR69" s="327"/>
      <c r="AS69" s="328"/>
      <c r="AT69" s="282"/>
      <c r="AU69" s="283"/>
      <c r="AV69" s="283"/>
      <c r="AW69" s="335"/>
      <c r="AX69" s="338"/>
      <c r="AY69" s="158"/>
      <c r="AZ69" s="342"/>
      <c r="BA69" s="343"/>
      <c r="BB69" s="343"/>
      <c r="BC69" s="343"/>
      <c r="BD69" s="343"/>
      <c r="BE69" s="344"/>
      <c r="BF69" s="161"/>
      <c r="BG69" s="158"/>
      <c r="BH69" s="158"/>
      <c r="BI69" s="347"/>
    </row>
    <row r="70" spans="3:61" s="4" customFormat="1" ht="20.100000000000001" customHeight="1" thickTop="1" thickBot="1" x14ac:dyDescent="0.2">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Q70" s="32"/>
      <c r="AR70" s="24"/>
    </row>
    <row r="71" spans="3:61" s="4" customFormat="1" ht="20.100000000000001" customHeight="1" x14ac:dyDescent="0.15">
      <c r="C71" s="121" t="s">
        <v>31</v>
      </c>
      <c r="D71" s="122"/>
      <c r="E71" s="122"/>
      <c r="F71" s="122"/>
      <c r="G71" s="122"/>
      <c r="H71" s="122"/>
      <c r="I71" s="122"/>
      <c r="J71" s="122"/>
      <c r="K71" s="123"/>
      <c r="L71" s="130" t="s">
        <v>77</v>
      </c>
      <c r="M71" s="131"/>
      <c r="N71" s="131"/>
      <c r="O71" s="131"/>
      <c r="P71" s="131"/>
      <c r="Q71" s="131"/>
      <c r="R71" s="131"/>
      <c r="S71" s="131"/>
      <c r="T71" s="131"/>
      <c r="U71" s="134" t="str">
        <f>IF(U29="","",U29)</f>
        <v/>
      </c>
      <c r="V71" s="134"/>
      <c r="W71" s="134"/>
      <c r="X71" s="134"/>
      <c r="Y71" s="134"/>
      <c r="Z71" s="134"/>
      <c r="AA71" s="134"/>
      <c r="AB71" s="134"/>
      <c r="AC71" s="134"/>
      <c r="AD71" s="134"/>
      <c r="AE71" s="134"/>
      <c r="AF71" s="134"/>
      <c r="AG71" s="134"/>
      <c r="AH71" s="134"/>
      <c r="AI71" s="134"/>
      <c r="AJ71" s="134"/>
      <c r="AK71" s="134"/>
      <c r="AL71" s="134"/>
      <c r="AM71" s="134"/>
      <c r="AN71" s="134"/>
      <c r="AO71" s="135"/>
      <c r="AP71" s="11"/>
      <c r="AQ71" s="138" t="s">
        <v>32</v>
      </c>
      <c r="AR71" s="139"/>
      <c r="AS71" s="139"/>
      <c r="AT71" s="140"/>
      <c r="AU71" s="144"/>
      <c r="AV71" s="139"/>
      <c r="AW71" s="139"/>
      <c r="AX71" s="139"/>
      <c r="AY71" s="139" t="s">
        <v>33</v>
      </c>
      <c r="AZ71" s="146"/>
      <c r="BA71" s="23"/>
      <c r="BB71" s="6"/>
      <c r="BC71" s="6"/>
      <c r="BD71" s="6"/>
      <c r="BE71" s="6"/>
      <c r="BF71" s="6"/>
      <c r="BG71" s="6"/>
      <c r="BH71" s="6"/>
      <c r="BI71" s="6"/>
    </row>
    <row r="72" spans="3:61" s="4" customFormat="1" ht="20.100000000000001" customHeight="1" x14ac:dyDescent="0.15">
      <c r="C72" s="124"/>
      <c r="D72" s="125"/>
      <c r="E72" s="125"/>
      <c r="F72" s="125"/>
      <c r="G72" s="125"/>
      <c r="H72" s="125"/>
      <c r="I72" s="125"/>
      <c r="J72" s="125"/>
      <c r="K72" s="126"/>
      <c r="L72" s="132"/>
      <c r="M72" s="133"/>
      <c r="N72" s="133"/>
      <c r="O72" s="133"/>
      <c r="P72" s="133"/>
      <c r="Q72" s="133"/>
      <c r="R72" s="133"/>
      <c r="S72" s="133"/>
      <c r="T72" s="133"/>
      <c r="U72" s="136"/>
      <c r="V72" s="136"/>
      <c r="W72" s="136"/>
      <c r="X72" s="136"/>
      <c r="Y72" s="136"/>
      <c r="Z72" s="136"/>
      <c r="AA72" s="136"/>
      <c r="AB72" s="136"/>
      <c r="AC72" s="136"/>
      <c r="AD72" s="136"/>
      <c r="AE72" s="136"/>
      <c r="AF72" s="136"/>
      <c r="AG72" s="136"/>
      <c r="AH72" s="136"/>
      <c r="AI72" s="136"/>
      <c r="AJ72" s="136"/>
      <c r="AK72" s="136"/>
      <c r="AL72" s="136"/>
      <c r="AM72" s="136"/>
      <c r="AN72" s="136"/>
      <c r="AO72" s="137"/>
      <c r="AP72" s="11"/>
      <c r="AQ72" s="141"/>
      <c r="AR72" s="142"/>
      <c r="AS72" s="142"/>
      <c r="AT72" s="143"/>
      <c r="AU72" s="145"/>
      <c r="AV72" s="142"/>
      <c r="AW72" s="142"/>
      <c r="AX72" s="142"/>
      <c r="AY72" s="142"/>
      <c r="AZ72" s="147"/>
      <c r="BA72" s="23"/>
      <c r="BB72" s="6"/>
      <c r="BC72" s="6"/>
      <c r="BD72" s="6"/>
      <c r="BE72" s="6"/>
      <c r="BF72" s="6"/>
      <c r="BG72" s="6"/>
      <c r="BH72" s="6"/>
      <c r="BI72" s="6"/>
    </row>
    <row r="73" spans="3:61" s="4" customFormat="1" ht="21.75" customHeight="1" x14ac:dyDescent="0.15">
      <c r="C73" s="124"/>
      <c r="D73" s="125"/>
      <c r="E73" s="125"/>
      <c r="F73" s="125"/>
      <c r="G73" s="125"/>
      <c r="H73" s="125"/>
      <c r="I73" s="125"/>
      <c r="J73" s="125"/>
      <c r="K73" s="126"/>
      <c r="L73" s="148" t="s">
        <v>34</v>
      </c>
      <c r="M73" s="149"/>
      <c r="N73" s="149"/>
      <c r="O73" s="149"/>
      <c r="P73" s="149"/>
      <c r="Q73" s="149"/>
      <c r="R73" s="149"/>
      <c r="S73" s="149"/>
      <c r="T73" s="150"/>
      <c r="U73" s="152" t="s">
        <v>35</v>
      </c>
      <c r="V73" s="152"/>
      <c r="W73" s="152"/>
      <c r="X73" s="105" t="str">
        <f>IF(X31="","",X31)</f>
        <v>請求明細書にご入力ください！</v>
      </c>
      <c r="Y73" s="105"/>
      <c r="Z73" s="105"/>
      <c r="AA73" s="105"/>
      <c r="AB73" s="105"/>
      <c r="AC73" s="105"/>
      <c r="AD73" s="105"/>
      <c r="AE73" s="105"/>
      <c r="AF73" s="105"/>
      <c r="AG73" s="105"/>
      <c r="AH73" s="105"/>
      <c r="AI73" s="105"/>
      <c r="AJ73" s="105"/>
      <c r="AK73" s="105"/>
      <c r="AL73" s="105"/>
      <c r="AM73" s="105"/>
      <c r="AN73" s="105"/>
      <c r="AO73" s="106"/>
      <c r="AP73" s="11"/>
      <c r="AQ73" s="154" t="s">
        <v>36</v>
      </c>
      <c r="AR73" s="155"/>
      <c r="AS73" s="155"/>
      <c r="AT73" s="156"/>
      <c r="AU73" s="160"/>
      <c r="AV73" s="162" t="s">
        <v>37</v>
      </c>
      <c r="AW73" s="162"/>
      <c r="AX73" s="162"/>
      <c r="AY73" s="162"/>
      <c r="AZ73" s="163"/>
      <c r="BA73" s="23"/>
      <c r="BB73" s="23"/>
      <c r="BC73" s="23"/>
      <c r="BD73" s="23"/>
      <c r="BE73" s="23"/>
      <c r="BF73" s="23"/>
      <c r="BG73" s="23"/>
      <c r="BH73" s="23"/>
      <c r="BI73" s="23"/>
    </row>
    <row r="74" spans="3:61" s="4" customFormat="1" ht="21.75" customHeight="1" thickBot="1" x14ac:dyDescent="0.2">
      <c r="C74" s="124"/>
      <c r="D74" s="125"/>
      <c r="E74" s="125"/>
      <c r="F74" s="125"/>
      <c r="G74" s="125"/>
      <c r="H74" s="125"/>
      <c r="I74" s="125"/>
      <c r="J74" s="125"/>
      <c r="K74" s="126"/>
      <c r="L74" s="151"/>
      <c r="M74" s="128"/>
      <c r="N74" s="128"/>
      <c r="O74" s="128"/>
      <c r="P74" s="128"/>
      <c r="Q74" s="128"/>
      <c r="R74" s="128"/>
      <c r="S74" s="128"/>
      <c r="T74" s="129"/>
      <c r="U74" s="153"/>
      <c r="V74" s="153"/>
      <c r="W74" s="153"/>
      <c r="X74" s="107"/>
      <c r="Y74" s="107"/>
      <c r="Z74" s="107"/>
      <c r="AA74" s="107"/>
      <c r="AB74" s="107"/>
      <c r="AC74" s="107"/>
      <c r="AD74" s="107"/>
      <c r="AE74" s="107"/>
      <c r="AF74" s="107"/>
      <c r="AG74" s="107"/>
      <c r="AH74" s="107"/>
      <c r="AI74" s="107"/>
      <c r="AJ74" s="107"/>
      <c r="AK74" s="107"/>
      <c r="AL74" s="107"/>
      <c r="AM74" s="107"/>
      <c r="AN74" s="107"/>
      <c r="AO74" s="108"/>
      <c r="AQ74" s="157"/>
      <c r="AR74" s="158"/>
      <c r="AS74" s="158"/>
      <c r="AT74" s="159"/>
      <c r="AU74" s="161"/>
      <c r="AV74" s="164"/>
      <c r="AW74" s="164"/>
      <c r="AX74" s="164"/>
      <c r="AY74" s="164"/>
      <c r="AZ74" s="165"/>
      <c r="BA74" s="23"/>
      <c r="BB74" s="23"/>
      <c r="BC74" s="23"/>
      <c r="BD74" s="23"/>
      <c r="BE74" s="23"/>
      <c r="BF74" s="23"/>
      <c r="BG74" s="23"/>
      <c r="BH74" s="23"/>
      <c r="BI74" s="23"/>
    </row>
    <row r="75" spans="3:61" s="4" customFormat="1" ht="21.75" customHeight="1" x14ac:dyDescent="0.15">
      <c r="C75" s="124"/>
      <c r="D75" s="125"/>
      <c r="E75" s="125"/>
      <c r="F75" s="125"/>
      <c r="G75" s="125"/>
      <c r="H75" s="125"/>
      <c r="I75" s="125"/>
      <c r="J75" s="125"/>
      <c r="K75" s="126"/>
      <c r="L75" s="148" t="s">
        <v>156</v>
      </c>
      <c r="M75" s="149"/>
      <c r="N75" s="149"/>
      <c r="O75" s="149"/>
      <c r="P75" s="149"/>
      <c r="Q75" s="149"/>
      <c r="R75" s="149"/>
      <c r="S75" s="149"/>
      <c r="T75" s="150"/>
      <c r="U75" s="190" t="s">
        <v>35</v>
      </c>
      <c r="V75" s="152"/>
      <c r="W75" s="152"/>
      <c r="X75" s="193" t="str">
        <f>IF(X33="","",X33)</f>
        <v>請求明細書にご入力ください！</v>
      </c>
      <c r="Y75" s="193"/>
      <c r="Z75" s="193"/>
      <c r="AA75" s="193"/>
      <c r="AB75" s="193"/>
      <c r="AC75" s="193"/>
      <c r="AD75" s="193"/>
      <c r="AE75" s="193"/>
      <c r="AF75" s="193"/>
      <c r="AG75" s="193"/>
      <c r="AH75" s="193"/>
      <c r="AI75" s="193"/>
      <c r="AJ75" s="193"/>
      <c r="AK75" s="193"/>
      <c r="AL75" s="193"/>
      <c r="AM75" s="193"/>
      <c r="AN75" s="193"/>
      <c r="AO75" s="194"/>
      <c r="AQ75" s="138" t="s">
        <v>38</v>
      </c>
      <c r="AR75" s="139"/>
      <c r="AS75" s="139"/>
      <c r="AT75" s="140"/>
      <c r="AU75" s="269" t="s">
        <v>35</v>
      </c>
      <c r="AV75" s="270"/>
      <c r="AW75" s="240"/>
      <c r="AX75" s="240"/>
      <c r="AY75" s="238"/>
      <c r="AZ75" s="238"/>
      <c r="BA75" s="238"/>
      <c r="BB75" s="238"/>
      <c r="BC75" s="238"/>
      <c r="BD75" s="238"/>
      <c r="BE75" s="238"/>
      <c r="BF75" s="240"/>
      <c r="BG75" s="240"/>
      <c r="BH75" s="240"/>
      <c r="BI75" s="241"/>
    </row>
    <row r="76" spans="3:61" s="4" customFormat="1" ht="21.75" customHeight="1" thickBot="1" x14ac:dyDescent="0.2">
      <c r="C76" s="124"/>
      <c r="D76" s="125"/>
      <c r="E76" s="125"/>
      <c r="F76" s="125"/>
      <c r="G76" s="125"/>
      <c r="H76" s="125"/>
      <c r="I76" s="125"/>
      <c r="J76" s="125"/>
      <c r="K76" s="126"/>
      <c r="L76" s="273"/>
      <c r="M76" s="125"/>
      <c r="N76" s="125"/>
      <c r="O76" s="125"/>
      <c r="P76" s="125"/>
      <c r="Q76" s="125"/>
      <c r="R76" s="125"/>
      <c r="S76" s="125"/>
      <c r="T76" s="126"/>
      <c r="U76" s="191"/>
      <c r="V76" s="192"/>
      <c r="W76" s="192"/>
      <c r="X76" s="195"/>
      <c r="Y76" s="195"/>
      <c r="Z76" s="195"/>
      <c r="AA76" s="195"/>
      <c r="AB76" s="195"/>
      <c r="AC76" s="195"/>
      <c r="AD76" s="195"/>
      <c r="AE76" s="195"/>
      <c r="AF76" s="195"/>
      <c r="AG76" s="195"/>
      <c r="AH76" s="195"/>
      <c r="AI76" s="195"/>
      <c r="AJ76" s="195"/>
      <c r="AK76" s="195"/>
      <c r="AL76" s="195"/>
      <c r="AM76" s="195"/>
      <c r="AN76" s="195"/>
      <c r="AO76" s="196"/>
      <c r="AQ76" s="157"/>
      <c r="AR76" s="158"/>
      <c r="AS76" s="158"/>
      <c r="AT76" s="159"/>
      <c r="AU76" s="271"/>
      <c r="AV76" s="272"/>
      <c r="AW76" s="242"/>
      <c r="AX76" s="242"/>
      <c r="AY76" s="239"/>
      <c r="AZ76" s="239"/>
      <c r="BA76" s="239"/>
      <c r="BB76" s="239"/>
      <c r="BC76" s="239"/>
      <c r="BD76" s="239"/>
      <c r="BE76" s="239"/>
      <c r="BF76" s="242"/>
      <c r="BG76" s="242"/>
      <c r="BH76" s="242"/>
      <c r="BI76" s="243"/>
    </row>
    <row r="77" spans="3:61" s="4" customFormat="1" ht="21.75" customHeight="1" thickBot="1" x14ac:dyDescent="0.2">
      <c r="C77" s="127"/>
      <c r="D77" s="128"/>
      <c r="E77" s="128"/>
      <c r="F77" s="128"/>
      <c r="G77" s="128"/>
      <c r="H77" s="128"/>
      <c r="I77" s="128"/>
      <c r="J77" s="128"/>
      <c r="K77" s="129"/>
      <c r="L77" s="151"/>
      <c r="M77" s="128"/>
      <c r="N77" s="128"/>
      <c r="O77" s="128"/>
      <c r="P77" s="128"/>
      <c r="Q77" s="128"/>
      <c r="R77" s="128"/>
      <c r="S77" s="128"/>
      <c r="T77" s="129"/>
      <c r="U77" s="99"/>
      <c r="V77" s="100"/>
      <c r="W77" s="100"/>
      <c r="X77" s="197" t="s">
        <v>152</v>
      </c>
      <c r="Y77" s="197"/>
      <c r="Z77" s="197"/>
      <c r="AA77" s="197"/>
      <c r="AB77" s="197"/>
      <c r="AC77" s="197"/>
      <c r="AD77" s="197"/>
      <c r="AE77" s="197"/>
      <c r="AF77" s="197"/>
      <c r="AG77" s="197" t="str">
        <f>IF(AG35="","",AG35)</f>
        <v/>
      </c>
      <c r="AH77" s="197"/>
      <c r="AI77" s="197"/>
      <c r="AJ77" s="197"/>
      <c r="AK77" s="197"/>
      <c r="AL77" s="197"/>
      <c r="AM77" s="197"/>
      <c r="AN77" s="197"/>
      <c r="AO77" s="198"/>
    </row>
    <row r="78" spans="3:61" s="4" customFormat="1" ht="20.100000000000001" customHeight="1" x14ac:dyDescent="0.15">
      <c r="C78" s="244" t="s">
        <v>39</v>
      </c>
      <c r="D78" s="245"/>
      <c r="E78" s="245"/>
      <c r="F78" s="245"/>
      <c r="G78" s="245"/>
      <c r="H78" s="245"/>
      <c r="I78" s="245"/>
      <c r="J78" s="245"/>
      <c r="K78" s="245"/>
      <c r="L78" s="246" t="s">
        <v>40</v>
      </c>
      <c r="M78" s="247"/>
      <c r="N78" s="247"/>
      <c r="O78" s="247"/>
      <c r="P78" s="247"/>
      <c r="Q78" s="247"/>
      <c r="R78" s="247"/>
      <c r="S78" s="247"/>
      <c r="T78" s="247"/>
      <c r="U78" s="246" t="s">
        <v>41</v>
      </c>
      <c r="V78" s="247"/>
      <c r="W78" s="248"/>
      <c r="X78" s="246" t="s">
        <v>42</v>
      </c>
      <c r="Y78" s="247"/>
      <c r="Z78" s="247"/>
      <c r="AA78" s="247"/>
      <c r="AB78" s="247"/>
      <c r="AC78" s="247"/>
      <c r="AD78" s="247"/>
      <c r="AE78" s="247"/>
      <c r="AF78" s="248"/>
      <c r="AG78" s="246" t="s">
        <v>43</v>
      </c>
      <c r="AH78" s="247"/>
      <c r="AI78" s="247"/>
      <c r="AJ78" s="247"/>
      <c r="AK78" s="247"/>
      <c r="AL78" s="247"/>
      <c r="AM78" s="247"/>
      <c r="AN78" s="247"/>
      <c r="AO78" s="249"/>
      <c r="AQ78" s="138" t="s">
        <v>44</v>
      </c>
      <c r="AR78" s="139"/>
      <c r="AS78" s="139"/>
      <c r="AT78" s="250"/>
      <c r="AU78" s="251"/>
      <c r="AV78" s="251"/>
      <c r="AW78" s="252"/>
      <c r="AX78" s="259" t="s">
        <v>45</v>
      </c>
      <c r="AY78" s="260"/>
      <c r="AZ78" s="27"/>
      <c r="BA78" s="138" t="s">
        <v>46</v>
      </c>
      <c r="BB78" s="139"/>
      <c r="BC78" s="140"/>
      <c r="BD78" s="259"/>
      <c r="BE78" s="266"/>
      <c r="BF78" s="266"/>
      <c r="BG78" s="266"/>
      <c r="BH78" s="266"/>
      <c r="BI78" s="260"/>
    </row>
    <row r="79" spans="3:61" s="4" customFormat="1" ht="33" customHeight="1" x14ac:dyDescent="0.15">
      <c r="C79" s="166"/>
      <c r="D79" s="167"/>
      <c r="E79" s="167"/>
      <c r="F79" s="167"/>
      <c r="G79" s="167"/>
      <c r="H79" s="167"/>
      <c r="I79" s="167"/>
      <c r="J79" s="167"/>
      <c r="K79" s="168"/>
      <c r="L79" s="111"/>
      <c r="M79" s="112"/>
      <c r="N79" s="112"/>
      <c r="O79" s="112"/>
      <c r="P79" s="112"/>
      <c r="Q79" s="112"/>
      <c r="R79" s="112"/>
      <c r="S79" s="112"/>
      <c r="T79" s="175"/>
      <c r="U79" s="178"/>
      <c r="V79" s="179"/>
      <c r="W79" s="180"/>
      <c r="X79" s="187"/>
      <c r="Y79" s="167"/>
      <c r="Z79" s="167"/>
      <c r="AA79" s="167"/>
      <c r="AB79" s="167"/>
      <c r="AC79" s="167"/>
      <c r="AD79" s="167"/>
      <c r="AE79" s="167"/>
      <c r="AF79" s="168"/>
      <c r="AG79" s="111"/>
      <c r="AH79" s="112"/>
      <c r="AI79" s="112"/>
      <c r="AJ79" s="112"/>
      <c r="AK79" s="112"/>
      <c r="AL79" s="112"/>
      <c r="AM79" s="112"/>
      <c r="AN79" s="112"/>
      <c r="AO79" s="113"/>
      <c r="AQ79" s="206"/>
      <c r="AR79" s="207"/>
      <c r="AS79" s="207"/>
      <c r="AT79" s="253"/>
      <c r="AU79" s="254"/>
      <c r="AV79" s="254"/>
      <c r="AW79" s="255"/>
      <c r="AX79" s="261"/>
      <c r="AY79" s="262"/>
      <c r="AZ79" s="27"/>
      <c r="BA79" s="206"/>
      <c r="BB79" s="207"/>
      <c r="BC79" s="265"/>
      <c r="BD79" s="261"/>
      <c r="BE79" s="267"/>
      <c r="BF79" s="267"/>
      <c r="BG79" s="267"/>
      <c r="BH79" s="267"/>
      <c r="BI79" s="262"/>
    </row>
    <row r="80" spans="3:61" s="4" customFormat="1" ht="9" customHeight="1" thickBot="1" x14ac:dyDescent="0.2">
      <c r="C80" s="169"/>
      <c r="D80" s="170"/>
      <c r="E80" s="170"/>
      <c r="F80" s="170"/>
      <c r="G80" s="170"/>
      <c r="H80" s="170"/>
      <c r="I80" s="170"/>
      <c r="J80" s="170"/>
      <c r="K80" s="171"/>
      <c r="L80" s="114"/>
      <c r="M80" s="115"/>
      <c r="N80" s="115"/>
      <c r="O80" s="115"/>
      <c r="P80" s="115"/>
      <c r="Q80" s="115"/>
      <c r="R80" s="115"/>
      <c r="S80" s="115"/>
      <c r="T80" s="176"/>
      <c r="U80" s="181"/>
      <c r="V80" s="182"/>
      <c r="W80" s="183"/>
      <c r="X80" s="188"/>
      <c r="Y80" s="170"/>
      <c r="Z80" s="170"/>
      <c r="AA80" s="170"/>
      <c r="AB80" s="170"/>
      <c r="AC80" s="170"/>
      <c r="AD80" s="170"/>
      <c r="AE80" s="170"/>
      <c r="AF80" s="171"/>
      <c r="AG80" s="114"/>
      <c r="AH80" s="115"/>
      <c r="AI80" s="115"/>
      <c r="AJ80" s="115"/>
      <c r="AK80" s="115"/>
      <c r="AL80" s="115"/>
      <c r="AM80" s="115"/>
      <c r="AN80" s="115"/>
      <c r="AO80" s="116"/>
      <c r="AQ80" s="157"/>
      <c r="AR80" s="158"/>
      <c r="AS80" s="158"/>
      <c r="AT80" s="256"/>
      <c r="AU80" s="257"/>
      <c r="AV80" s="257"/>
      <c r="AW80" s="258"/>
      <c r="AX80" s="263"/>
      <c r="AY80" s="264"/>
      <c r="AZ80" s="27"/>
      <c r="BA80" s="157"/>
      <c r="BB80" s="158"/>
      <c r="BC80" s="159"/>
      <c r="BD80" s="263"/>
      <c r="BE80" s="268"/>
      <c r="BF80" s="268"/>
      <c r="BG80" s="268"/>
      <c r="BH80" s="268"/>
      <c r="BI80" s="264"/>
    </row>
    <row r="81" spans="3:61" s="4" customFormat="1" ht="9" customHeight="1" thickBot="1" x14ac:dyDescent="0.2">
      <c r="C81" s="172"/>
      <c r="D81" s="173"/>
      <c r="E81" s="173"/>
      <c r="F81" s="173"/>
      <c r="G81" s="173"/>
      <c r="H81" s="173"/>
      <c r="I81" s="173"/>
      <c r="J81" s="173"/>
      <c r="K81" s="174"/>
      <c r="L81" s="117"/>
      <c r="M81" s="118"/>
      <c r="N81" s="118"/>
      <c r="O81" s="118"/>
      <c r="P81" s="118"/>
      <c r="Q81" s="118"/>
      <c r="R81" s="118"/>
      <c r="S81" s="118"/>
      <c r="T81" s="177"/>
      <c r="U81" s="184"/>
      <c r="V81" s="185"/>
      <c r="W81" s="186"/>
      <c r="X81" s="189"/>
      <c r="Y81" s="173"/>
      <c r="Z81" s="173"/>
      <c r="AA81" s="173"/>
      <c r="AB81" s="173"/>
      <c r="AC81" s="173"/>
      <c r="AD81" s="173"/>
      <c r="AE81" s="173"/>
      <c r="AF81" s="174"/>
      <c r="AG81" s="117"/>
      <c r="AH81" s="118"/>
      <c r="AI81" s="118"/>
      <c r="AJ81" s="118"/>
      <c r="AK81" s="118"/>
      <c r="AL81" s="118"/>
      <c r="AM81" s="118"/>
      <c r="AN81" s="118"/>
      <c r="AO81" s="119"/>
      <c r="AQ81" s="28"/>
      <c r="AR81" s="28"/>
      <c r="AS81" s="28"/>
      <c r="AT81" s="28"/>
      <c r="AU81" s="28"/>
      <c r="AV81" s="28"/>
      <c r="AW81" s="28"/>
      <c r="AX81" s="28"/>
      <c r="AY81" s="28"/>
      <c r="BA81" s="28"/>
      <c r="BB81" s="28"/>
      <c r="BC81" s="28"/>
      <c r="BD81" s="28"/>
      <c r="BE81" s="28"/>
      <c r="BF81" s="28"/>
      <c r="BG81" s="28"/>
      <c r="BH81" s="28"/>
      <c r="BI81" s="28"/>
    </row>
    <row r="82" spans="3:61" s="4" customFormat="1" ht="15" customHeight="1" x14ac:dyDescent="0.15">
      <c r="AQ82" s="109"/>
      <c r="AR82" s="109"/>
      <c r="AS82" s="109"/>
      <c r="AT82" s="109"/>
      <c r="AU82" s="109"/>
      <c r="AV82" s="109"/>
      <c r="AW82" s="109"/>
      <c r="AX82" s="109"/>
      <c r="AY82" s="109"/>
      <c r="AZ82" s="109"/>
      <c r="BA82" s="110" t="s">
        <v>47</v>
      </c>
      <c r="BB82" s="110"/>
      <c r="BC82" s="110"/>
      <c r="BD82" s="110" t="s">
        <v>49</v>
      </c>
      <c r="BE82" s="110"/>
      <c r="BF82" s="110"/>
      <c r="BG82" s="110" t="s">
        <v>48</v>
      </c>
      <c r="BH82" s="110"/>
      <c r="BI82" s="110"/>
    </row>
    <row r="83" spans="3:61" s="4" customFormat="1" ht="22.5" customHeight="1" x14ac:dyDescent="0.15">
      <c r="C83" s="237" t="s">
        <v>50</v>
      </c>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Q83" s="109"/>
      <c r="AR83" s="109"/>
      <c r="AS83" s="109"/>
      <c r="AT83" s="109"/>
      <c r="AU83" s="109"/>
      <c r="AV83" s="109"/>
      <c r="AW83" s="109"/>
      <c r="AX83" s="109"/>
      <c r="AY83" s="109"/>
      <c r="AZ83" s="109"/>
      <c r="BA83" s="109"/>
      <c r="BB83" s="109"/>
      <c r="BC83" s="109"/>
      <c r="BD83" s="109"/>
      <c r="BE83" s="109"/>
      <c r="BF83" s="109"/>
      <c r="BG83" s="109"/>
      <c r="BH83" s="109"/>
      <c r="BI83" s="109"/>
    </row>
    <row r="84" spans="3:61" s="4" customFormat="1" ht="33.950000000000003" customHeight="1" x14ac:dyDescent="0.15">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Q84" s="109"/>
      <c r="AR84" s="109"/>
      <c r="AS84" s="109"/>
      <c r="AT84" s="109"/>
      <c r="AU84" s="109"/>
      <c r="AV84" s="109"/>
      <c r="AW84" s="109"/>
      <c r="AX84" s="109"/>
      <c r="AY84" s="109"/>
      <c r="AZ84" s="109"/>
      <c r="BA84" s="109"/>
      <c r="BB84" s="109"/>
      <c r="BC84" s="109"/>
      <c r="BD84" s="109"/>
      <c r="BE84" s="109"/>
      <c r="BF84" s="109"/>
      <c r="BG84" s="109"/>
      <c r="BH84" s="109"/>
      <c r="BI84" s="109"/>
    </row>
    <row r="85" spans="3:61" s="4" customFormat="1" ht="13.5" customHeight="1" x14ac:dyDescent="0.15">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BC85" s="24"/>
      <c r="BD85" s="24"/>
    </row>
    <row r="86" spans="3:61" s="4" customFormat="1" ht="20.100000000000001" customHeight="1" x14ac:dyDescent="0.15"/>
    <row r="87" spans="3:61" s="4" customFormat="1" ht="20.100000000000001" customHeight="1" x14ac:dyDescent="0.15"/>
    <row r="88" spans="3:61" s="4" customFormat="1" ht="20.100000000000001" customHeight="1" x14ac:dyDescent="0.15"/>
    <row r="89" spans="3:61" s="4" customFormat="1" ht="20.100000000000001" customHeight="1" x14ac:dyDescent="0.15"/>
    <row r="90" spans="3:61" x14ac:dyDescent="0.1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Q90" s="4"/>
      <c r="AR90" s="4"/>
      <c r="AS90" s="4"/>
      <c r="AT90" s="4"/>
      <c r="AU90" s="4"/>
      <c r="AV90" s="4"/>
      <c r="AW90" s="4"/>
      <c r="AX90" s="4"/>
      <c r="AY90" s="4"/>
      <c r="AZ90" s="4"/>
      <c r="BA90" s="4"/>
      <c r="BB90" s="4"/>
      <c r="BC90" s="4"/>
      <c r="BD90" s="4"/>
      <c r="BE90" s="4"/>
      <c r="BF90" s="4"/>
      <c r="BG90" s="4"/>
      <c r="BH90" s="4"/>
      <c r="BI90" s="4"/>
    </row>
    <row r="91" spans="3:61" x14ac:dyDescent="0.15">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sheetData>
  <sheetProtection algorithmName="SHA-512" hashValue="QsHVO31c2MKOjWu+LgZw0DG+CrW2/3EuZ5qYrYv2g6ZLV73PEx1bbhM5ehcUIqO5XuWIwcaEJ/i6ddAD3N96sg==" saltValue="vFAtH2KhTGmGWC509ceFOQ==" spinCount="100000" sheet="1" objects="1" scenarios="1"/>
  <mergeCells count="300">
    <mergeCell ref="A1:AO2"/>
    <mergeCell ref="AQ3:AS3"/>
    <mergeCell ref="AQ10:AS12"/>
    <mergeCell ref="AT3:AX3"/>
    <mergeCell ref="BA3:BB3"/>
    <mergeCell ref="BC3:BI3"/>
    <mergeCell ref="C5:W5"/>
    <mergeCell ref="AC5:AO5"/>
    <mergeCell ref="AQ5:AU5"/>
    <mergeCell ref="AV5:BI5"/>
    <mergeCell ref="AZ8:BE9"/>
    <mergeCell ref="BF8:BI9"/>
    <mergeCell ref="C8:I10"/>
    <mergeCell ref="J8:Q10"/>
    <mergeCell ref="R8:S10"/>
    <mergeCell ref="T8:V10"/>
    <mergeCell ref="W8:Y10"/>
    <mergeCell ref="AA8:AJ10"/>
    <mergeCell ref="AK8:AO10"/>
    <mergeCell ref="AT10:AW12"/>
    <mergeCell ref="AX10:AY12"/>
    <mergeCell ref="AZ10:BE12"/>
    <mergeCell ref="BF10:BI12"/>
    <mergeCell ref="AQ6:AU6"/>
    <mergeCell ref="AV6:BI6"/>
    <mergeCell ref="AQ8:AS9"/>
    <mergeCell ref="AT8:AW9"/>
    <mergeCell ref="AX8:AY9"/>
    <mergeCell ref="F15:H15"/>
    <mergeCell ref="I15:AH16"/>
    <mergeCell ref="AI15:AN16"/>
    <mergeCell ref="AQ15:AS16"/>
    <mergeCell ref="AT15:AW16"/>
    <mergeCell ref="AX15:AY16"/>
    <mergeCell ref="AZ15:BE16"/>
    <mergeCell ref="BF15:BI16"/>
    <mergeCell ref="F13:H13"/>
    <mergeCell ref="I13:AO14"/>
    <mergeCell ref="AQ13:AS14"/>
    <mergeCell ref="AT13:AW14"/>
    <mergeCell ref="AX13:AY14"/>
    <mergeCell ref="AZ13:BE14"/>
    <mergeCell ref="BF13:BI14"/>
    <mergeCell ref="AX17:AY18"/>
    <mergeCell ref="AZ17:BE18"/>
    <mergeCell ref="BF17:BI18"/>
    <mergeCell ref="Z18:AB18"/>
    <mergeCell ref="C19:AO19"/>
    <mergeCell ref="AQ19:AS20"/>
    <mergeCell ref="AT19:AW20"/>
    <mergeCell ref="AX19:AY20"/>
    <mergeCell ref="AZ19:BE20"/>
    <mergeCell ref="BF19:BI20"/>
    <mergeCell ref="C20:E20"/>
    <mergeCell ref="F20:V20"/>
    <mergeCell ref="W20:Y20"/>
    <mergeCell ref="Z20:AO20"/>
    <mergeCell ref="C12:E18"/>
    <mergeCell ref="F12:H12"/>
    <mergeCell ref="I12:AO12"/>
    <mergeCell ref="AC18:AO18"/>
    <mergeCell ref="F17:Y17"/>
    <mergeCell ref="Z17:AB17"/>
    <mergeCell ref="AC17:AO17"/>
    <mergeCell ref="AQ17:AS17"/>
    <mergeCell ref="AT17:AW18"/>
    <mergeCell ref="H18:Y18"/>
    <mergeCell ref="AX21:AY22"/>
    <mergeCell ref="AZ21:BE22"/>
    <mergeCell ref="BF21:BI22"/>
    <mergeCell ref="C23:F23"/>
    <mergeCell ref="G23:H26"/>
    <mergeCell ref="I23:J26"/>
    <mergeCell ref="K23:L26"/>
    <mergeCell ref="M23:N26"/>
    <mergeCell ref="O23:P26"/>
    <mergeCell ref="Q23:R26"/>
    <mergeCell ref="C21:E22"/>
    <mergeCell ref="F21:V22"/>
    <mergeCell ref="W21:Y22"/>
    <mergeCell ref="Z21:AO22"/>
    <mergeCell ref="AQ21:AS22"/>
    <mergeCell ref="AT21:AW22"/>
    <mergeCell ref="AX23:AY24"/>
    <mergeCell ref="AZ23:BE24"/>
    <mergeCell ref="BF23:BI24"/>
    <mergeCell ref="C24:F26"/>
    <mergeCell ref="W24:Y26"/>
    <mergeCell ref="Z24:AO26"/>
    <mergeCell ref="AQ25:AS27"/>
    <mergeCell ref="AT25:AW27"/>
    <mergeCell ref="AX25:AY27"/>
    <mergeCell ref="AZ25:BE27"/>
    <mergeCell ref="S23:T26"/>
    <mergeCell ref="U23:V26"/>
    <mergeCell ref="W23:Y23"/>
    <mergeCell ref="Z23:AO23"/>
    <mergeCell ref="AQ23:AS24"/>
    <mergeCell ref="AT23:AW24"/>
    <mergeCell ref="BF25:BI27"/>
    <mergeCell ref="AQ31:AT32"/>
    <mergeCell ref="AV31:AZ32"/>
    <mergeCell ref="AQ33:AT34"/>
    <mergeCell ref="AU33:AV34"/>
    <mergeCell ref="AW33:AX34"/>
    <mergeCell ref="AY33:BA34"/>
    <mergeCell ref="X36:AF36"/>
    <mergeCell ref="AG36:AO36"/>
    <mergeCell ref="C28:AO28"/>
    <mergeCell ref="L29:T30"/>
    <mergeCell ref="U29:AO30"/>
    <mergeCell ref="AQ29:AT30"/>
    <mergeCell ref="AV29:AX30"/>
    <mergeCell ref="AY29:AZ30"/>
    <mergeCell ref="L31:T32"/>
    <mergeCell ref="U31:W32"/>
    <mergeCell ref="AU31:AU32"/>
    <mergeCell ref="AU29:AU30"/>
    <mergeCell ref="L33:T35"/>
    <mergeCell ref="U33:W34"/>
    <mergeCell ref="X33:AO34"/>
    <mergeCell ref="AG35:AO35"/>
    <mergeCell ref="X35:AF35"/>
    <mergeCell ref="BD40:BF40"/>
    <mergeCell ref="BG40:BI40"/>
    <mergeCell ref="C36:K36"/>
    <mergeCell ref="L36:T36"/>
    <mergeCell ref="U36:W36"/>
    <mergeCell ref="C37:K39"/>
    <mergeCell ref="L37:T39"/>
    <mergeCell ref="U37:W39"/>
    <mergeCell ref="X37:AF39"/>
    <mergeCell ref="AG37:AO39"/>
    <mergeCell ref="AQ45:AS45"/>
    <mergeCell ref="AT45:AX45"/>
    <mergeCell ref="BA45:BB45"/>
    <mergeCell ref="BC45:BI45"/>
    <mergeCell ref="C47:W47"/>
    <mergeCell ref="AC47:AO47"/>
    <mergeCell ref="AQ47:AU47"/>
    <mergeCell ref="AV47:BI47"/>
    <mergeCell ref="BB33:BE34"/>
    <mergeCell ref="BF33:BI34"/>
    <mergeCell ref="C42:AO42"/>
    <mergeCell ref="AQ41:AZ42"/>
    <mergeCell ref="BA41:BC42"/>
    <mergeCell ref="BD41:BF42"/>
    <mergeCell ref="BG41:BI42"/>
    <mergeCell ref="C29:K35"/>
    <mergeCell ref="AQ36:AS38"/>
    <mergeCell ref="AT36:AW38"/>
    <mergeCell ref="AX36:AY38"/>
    <mergeCell ref="BA36:BC38"/>
    <mergeCell ref="BD36:BI38"/>
    <mergeCell ref="C41:AO41"/>
    <mergeCell ref="AQ40:AZ40"/>
    <mergeCell ref="BA40:BC40"/>
    <mergeCell ref="AQ48:AU48"/>
    <mergeCell ref="AV48:BI48"/>
    <mergeCell ref="C50:I52"/>
    <mergeCell ref="J50:Q52"/>
    <mergeCell ref="R50:S52"/>
    <mergeCell ref="T50:V52"/>
    <mergeCell ref="W50:Y52"/>
    <mergeCell ref="AA50:AJ52"/>
    <mergeCell ref="AK50:AO52"/>
    <mergeCell ref="AQ50:AS51"/>
    <mergeCell ref="AT50:AW51"/>
    <mergeCell ref="AX50:AY51"/>
    <mergeCell ref="AZ50:BE51"/>
    <mergeCell ref="BF50:BI51"/>
    <mergeCell ref="AQ52:AS54"/>
    <mergeCell ref="AT52:AW54"/>
    <mergeCell ref="AX52:AY54"/>
    <mergeCell ref="AZ52:BE54"/>
    <mergeCell ref="BF52:BI54"/>
    <mergeCell ref="C54:E60"/>
    <mergeCell ref="F54:H54"/>
    <mergeCell ref="I54:AO54"/>
    <mergeCell ref="F55:H55"/>
    <mergeCell ref="I55:AO56"/>
    <mergeCell ref="AQ59:AS59"/>
    <mergeCell ref="AT59:AW60"/>
    <mergeCell ref="AX59:AY60"/>
    <mergeCell ref="AZ59:BE60"/>
    <mergeCell ref="BF59:BI60"/>
    <mergeCell ref="Z60:AB60"/>
    <mergeCell ref="AC60:AO60"/>
    <mergeCell ref="H60:Y60"/>
    <mergeCell ref="AQ55:AS56"/>
    <mergeCell ref="AT55:AW56"/>
    <mergeCell ref="AX55:AY56"/>
    <mergeCell ref="AZ55:BE56"/>
    <mergeCell ref="BF55:BI56"/>
    <mergeCell ref="F57:H57"/>
    <mergeCell ref="I57:AH58"/>
    <mergeCell ref="AI57:AN58"/>
    <mergeCell ref="AQ57:AS58"/>
    <mergeCell ref="AT57:AW58"/>
    <mergeCell ref="AX57:AY58"/>
    <mergeCell ref="AZ57:BE58"/>
    <mergeCell ref="BF57:BI58"/>
    <mergeCell ref="AQ63:AS64"/>
    <mergeCell ref="AT63:AW64"/>
    <mergeCell ref="AX63:AY64"/>
    <mergeCell ref="AZ63:BE64"/>
    <mergeCell ref="BF63:BI64"/>
    <mergeCell ref="AQ61:AS62"/>
    <mergeCell ref="AT61:AW62"/>
    <mergeCell ref="AX61:AY62"/>
    <mergeCell ref="AZ61:BE62"/>
    <mergeCell ref="BF61:BI62"/>
    <mergeCell ref="AQ65:AS66"/>
    <mergeCell ref="AT65:AW66"/>
    <mergeCell ref="AX65:AY66"/>
    <mergeCell ref="AZ65:BE66"/>
    <mergeCell ref="BF65:BI66"/>
    <mergeCell ref="C66:F68"/>
    <mergeCell ref="W66:Y68"/>
    <mergeCell ref="Z66:AO68"/>
    <mergeCell ref="AQ67:AS69"/>
    <mergeCell ref="AT67:AW69"/>
    <mergeCell ref="AX67:AY69"/>
    <mergeCell ref="AZ67:BE69"/>
    <mergeCell ref="BF67:BI69"/>
    <mergeCell ref="C65:F65"/>
    <mergeCell ref="G65:H68"/>
    <mergeCell ref="I65:J68"/>
    <mergeCell ref="K65:L68"/>
    <mergeCell ref="M65:N68"/>
    <mergeCell ref="O65:P68"/>
    <mergeCell ref="Q65:R68"/>
    <mergeCell ref="S65:T68"/>
    <mergeCell ref="U65:V68"/>
    <mergeCell ref="BG82:BI82"/>
    <mergeCell ref="C83:AO83"/>
    <mergeCell ref="AQ83:AZ84"/>
    <mergeCell ref="BA83:BC84"/>
    <mergeCell ref="BD83:BF84"/>
    <mergeCell ref="BG83:BI84"/>
    <mergeCell ref="C84:AO84"/>
    <mergeCell ref="BB75:BE76"/>
    <mergeCell ref="BF75:BI76"/>
    <mergeCell ref="C78:K78"/>
    <mergeCell ref="L78:T78"/>
    <mergeCell ref="U78:W78"/>
    <mergeCell ref="X78:AF78"/>
    <mergeCell ref="AG78:AO78"/>
    <mergeCell ref="AQ78:AS80"/>
    <mergeCell ref="AT78:AW80"/>
    <mergeCell ref="AX78:AY80"/>
    <mergeCell ref="BA78:BC80"/>
    <mergeCell ref="BD78:BI80"/>
    <mergeCell ref="AQ75:AT76"/>
    <mergeCell ref="AU75:AV76"/>
    <mergeCell ref="AW75:AX76"/>
    <mergeCell ref="AY75:BA76"/>
    <mergeCell ref="L75:T77"/>
    <mergeCell ref="U75:W76"/>
    <mergeCell ref="X75:AO76"/>
    <mergeCell ref="X77:AF77"/>
    <mergeCell ref="AG77:AO77"/>
    <mergeCell ref="W65:Y65"/>
    <mergeCell ref="Z65:AO65"/>
    <mergeCell ref="C61:AO61"/>
    <mergeCell ref="F59:Y59"/>
    <mergeCell ref="Z59:AB59"/>
    <mergeCell ref="AC59:AO59"/>
    <mergeCell ref="C63:E64"/>
    <mergeCell ref="F63:V64"/>
    <mergeCell ref="W63:Y64"/>
    <mergeCell ref="Z63:AO64"/>
    <mergeCell ref="C62:E62"/>
    <mergeCell ref="F62:V62"/>
    <mergeCell ref="W62:Y62"/>
    <mergeCell ref="Z62:AO62"/>
    <mergeCell ref="A43:AO44"/>
    <mergeCell ref="X31:AO32"/>
    <mergeCell ref="AQ82:AZ82"/>
    <mergeCell ref="BA82:BC82"/>
    <mergeCell ref="BD82:BF82"/>
    <mergeCell ref="AG79:AO81"/>
    <mergeCell ref="C70:AO70"/>
    <mergeCell ref="C71:K77"/>
    <mergeCell ref="L71:T72"/>
    <mergeCell ref="U71:AO72"/>
    <mergeCell ref="AQ71:AT72"/>
    <mergeCell ref="AU71:AU72"/>
    <mergeCell ref="AV71:AX72"/>
    <mergeCell ref="AY71:AZ72"/>
    <mergeCell ref="L73:T74"/>
    <mergeCell ref="U73:W74"/>
    <mergeCell ref="X73:AO74"/>
    <mergeCell ref="AQ73:AT74"/>
    <mergeCell ref="AU73:AU74"/>
    <mergeCell ref="AV73:AZ74"/>
    <mergeCell ref="C79:K81"/>
    <mergeCell ref="L79:T81"/>
    <mergeCell ref="U79:W81"/>
    <mergeCell ref="X79:AF81"/>
  </mergeCells>
  <phoneticPr fontId="3"/>
  <dataValidations count="5">
    <dataValidation type="textLength" operator="greaterThan" allowBlank="1" showInputMessage="1" showErrorMessage="1" errorTitle="入力漏れです。" error="入力してください。" sqref="I12:AO12" xr:uid="{00000000-0002-0000-0100-000000000000}">
      <formula1>1</formula1>
    </dataValidation>
    <dataValidation imeMode="fullKatakana" allowBlank="1" showInputMessage="1" showErrorMessage="1" sqref="F20:V20 Z20:AO20 Z23:AO23 F62:V62 Z62:AO62 Z65:AO65" xr:uid="{00000000-0002-0000-0100-000001000000}"/>
    <dataValidation type="list" errorStyle="information" allowBlank="1" showInputMessage="1" sqref="BC3:BI3 BC45:BI45" xr:uid="{00000000-0002-0000-0100-000002000000}">
      <formula1>$BP$5:$BP$7</formula1>
    </dataValidation>
    <dataValidation type="list" allowBlank="1" showInputMessage="1" showErrorMessage="1" sqref="C24:F26" xr:uid="{00000000-0002-0000-0100-000003000000}">
      <formula1>$BO$5:$BO$6</formula1>
    </dataValidation>
    <dataValidation operator="greaterThan" allowBlank="1" showInputMessage="1" showErrorMessage="1" errorTitle="入力漏れです。" error="入力してください。" sqref="I54:AO54" xr:uid="{00000000-0002-0000-0100-000005000000}"/>
  </dataValidations>
  <printOptions horizontalCentered="1" verticalCentered="1"/>
  <pageMargins left="0.19685039370078741" right="0.19685039370078741" top="0.31496062992125984" bottom="0.19685039370078741" header="0.31496062992125984" footer="0.19685039370078741"/>
  <pageSetup paperSize="9" scale="69" orientation="landscape" blackAndWhite="1" r:id="rId1"/>
  <headerFooter alignWithMargins="0"/>
  <rowBreaks count="1" manualBreakCount="1">
    <brk id="42" max="6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rgb="FF002060"/>
  </sheetPr>
  <dimension ref="A1:BI71"/>
  <sheetViews>
    <sheetView view="pageBreakPreview" zoomScale="80" zoomScaleNormal="80" zoomScaleSheetLayoutView="80" workbookViewId="0">
      <selection activeCell="B11" sqref="B11:E11"/>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127</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610" t="s">
        <v>51</v>
      </c>
      <c r="B2" s="610"/>
      <c r="C2" s="610"/>
      <c r="D2" s="610"/>
      <c r="E2" s="610"/>
      <c r="F2" s="610"/>
      <c r="G2" s="610"/>
      <c r="H2" s="610"/>
      <c r="I2" s="610"/>
      <c r="J2" s="610"/>
      <c r="K2" s="610"/>
      <c r="L2" s="610"/>
      <c r="M2" s="610"/>
      <c r="N2" s="610"/>
      <c r="O2" s="610"/>
      <c r="P2" s="610"/>
      <c r="Q2" s="610"/>
      <c r="AE2" s="13" t="s">
        <v>114</v>
      </c>
    </row>
    <row r="3" spans="1:61" ht="19.5" customHeight="1" thickBot="1" x14ac:dyDescent="0.2">
      <c r="N3" s="611"/>
      <c r="O3" s="611"/>
      <c r="P3" s="611"/>
      <c r="Q3" s="611"/>
      <c r="AE3" s="13" t="s">
        <v>115</v>
      </c>
    </row>
    <row r="4" spans="1:61" ht="28.5" customHeight="1" thickBot="1" x14ac:dyDescent="0.2">
      <c r="A4" s="612" t="s">
        <v>52</v>
      </c>
      <c r="B4" s="612"/>
      <c r="C4" s="613" t="str">
        <f>'請求明細(契約無）'!C4</f>
        <v xml:space="preserve"> 請求書の社名欄に社名をご入力ください！</v>
      </c>
      <c r="D4" s="613"/>
      <c r="E4" s="613"/>
      <c r="F4" s="613"/>
      <c r="G4" s="613"/>
      <c r="H4" s="613"/>
      <c r="I4" s="558" t="s">
        <v>131</v>
      </c>
      <c r="J4" s="558"/>
      <c r="K4" s="559"/>
      <c r="L4" s="614" t="s">
        <v>53</v>
      </c>
      <c r="M4" s="615"/>
      <c r="N4" s="65" t="str">
        <f>IF('請求書（契約無）'!J8="","",'請求書（契約無）'!J8)</f>
        <v/>
      </c>
      <c r="O4" s="35" t="s">
        <v>69</v>
      </c>
      <c r="P4" s="66" t="str">
        <f>IF('請求書（契約無）'!T8="","",'請求書（契約無）'!T8)</f>
        <v/>
      </c>
      <c r="Q4" s="33" t="s">
        <v>68</v>
      </c>
      <c r="W4" s="13" t="s">
        <v>96</v>
      </c>
      <c r="AE4" s="13" t="s">
        <v>64</v>
      </c>
    </row>
    <row r="5" spans="1:61" ht="11.25" customHeight="1" x14ac:dyDescent="0.15">
      <c r="A5" s="14"/>
      <c r="B5" s="14"/>
      <c r="C5" s="14"/>
      <c r="D5" s="14"/>
      <c r="E5" s="14"/>
      <c r="F5" s="14"/>
      <c r="G5" s="14"/>
      <c r="N5" s="61"/>
      <c r="O5" s="61"/>
      <c r="P5" s="61"/>
      <c r="Q5" s="61"/>
      <c r="AE5" s="13" t="s">
        <v>116</v>
      </c>
    </row>
    <row r="6" spans="1:61" ht="12.75" customHeight="1" x14ac:dyDescent="0.15">
      <c r="A6" s="616" t="s">
        <v>81</v>
      </c>
      <c r="B6" s="616"/>
      <c r="C6" s="617" t="str">
        <f>'請求明細(契約無）'!C6</f>
        <v>　請求書の現場名欄に現場名をご入力ください！</v>
      </c>
      <c r="D6" s="617"/>
      <c r="E6" s="617"/>
      <c r="F6" s="617"/>
      <c r="G6" s="617"/>
      <c r="H6" s="617"/>
      <c r="N6" s="571"/>
      <c r="O6" s="571"/>
      <c r="P6" s="61"/>
      <c r="Q6" s="571"/>
      <c r="AE6" s="13" t="s">
        <v>117</v>
      </c>
    </row>
    <row r="7" spans="1:61" ht="13.5" customHeight="1" x14ac:dyDescent="0.15">
      <c r="A7" s="612"/>
      <c r="B7" s="612"/>
      <c r="C7" s="618"/>
      <c r="D7" s="618"/>
      <c r="E7" s="618"/>
      <c r="F7" s="618"/>
      <c r="G7" s="618"/>
      <c r="H7" s="618"/>
      <c r="N7" s="571"/>
      <c r="O7" s="571"/>
      <c r="P7" s="61"/>
      <c r="Q7" s="571"/>
      <c r="AE7" s="13" t="s">
        <v>118</v>
      </c>
    </row>
    <row r="8" spans="1:61" x14ac:dyDescent="0.15">
      <c r="A8" s="15"/>
      <c r="B8" s="15"/>
      <c r="C8" s="15"/>
      <c r="D8" s="15"/>
      <c r="E8" s="15"/>
      <c r="F8" s="15"/>
      <c r="G8" s="15"/>
      <c r="N8" s="571"/>
      <c r="O8" s="571"/>
      <c r="P8" s="61"/>
      <c r="Q8" s="571"/>
      <c r="AE8" s="13" t="s">
        <v>119</v>
      </c>
    </row>
    <row r="9" spans="1:61" ht="5.25" customHeight="1" thickBot="1" x14ac:dyDescent="0.2"/>
    <row r="10" spans="1:61" ht="25.5" customHeight="1" x14ac:dyDescent="0.15">
      <c r="A10" s="16"/>
      <c r="B10" s="602" t="s">
        <v>54</v>
      </c>
      <c r="C10" s="603"/>
      <c r="D10" s="603"/>
      <c r="E10" s="604"/>
      <c r="F10" s="605" t="s">
        <v>55</v>
      </c>
      <c r="G10" s="606"/>
      <c r="H10" s="62" t="s">
        <v>56</v>
      </c>
      <c r="I10" s="607" t="s">
        <v>57</v>
      </c>
      <c r="J10" s="606"/>
      <c r="K10" s="605" t="s">
        <v>58</v>
      </c>
      <c r="L10" s="605"/>
      <c r="M10" s="606"/>
      <c r="N10" s="602" t="s">
        <v>59</v>
      </c>
      <c r="O10" s="603"/>
      <c r="P10" s="608"/>
      <c r="Q10" s="609"/>
    </row>
    <row r="11" spans="1:61" ht="26.1" customHeight="1" x14ac:dyDescent="0.15">
      <c r="A11" s="17">
        <v>1</v>
      </c>
      <c r="B11" s="637"/>
      <c r="C11" s="622"/>
      <c r="D11" s="622"/>
      <c r="E11" s="638"/>
      <c r="F11" s="633"/>
      <c r="G11" s="634"/>
      <c r="H11" s="36"/>
      <c r="I11" s="635"/>
      <c r="J11" s="636"/>
      <c r="K11" s="630" t="str">
        <f>IF(AND('請求書（契約無）'!$L$35='請求書（契約無）'!$BQ$6,N11=$W$4),精算書!$C$38,IF(N11=$W$4,精算書!$C$39,IF(I11="","",F11*I11)))</f>
        <v/>
      </c>
      <c r="L11" s="631"/>
      <c r="M11" s="632"/>
      <c r="N11" s="625"/>
      <c r="O11" s="625"/>
      <c r="P11" s="625"/>
      <c r="Q11" s="626"/>
    </row>
    <row r="12" spans="1:61" ht="26.1" customHeight="1" x14ac:dyDescent="0.15">
      <c r="A12" s="17">
        <v>2</v>
      </c>
      <c r="B12" s="622"/>
      <c r="C12" s="623"/>
      <c r="D12" s="623"/>
      <c r="E12" s="624"/>
      <c r="F12" s="633"/>
      <c r="G12" s="634"/>
      <c r="H12" s="36"/>
      <c r="I12" s="635"/>
      <c r="J12" s="636"/>
      <c r="K12" s="630" t="str">
        <f>IF(AND('請求書（契約無）'!$L$35='請求書（契約無）'!$BQ$6,N12=$W$4),精算書!$C$38,IF(N12=$W$4,精算書!$C$39,IF(I12="","",F12*I12)))</f>
        <v/>
      </c>
      <c r="L12" s="631"/>
      <c r="M12" s="632"/>
      <c r="N12" s="625"/>
      <c r="O12" s="625"/>
      <c r="P12" s="625"/>
      <c r="Q12" s="626"/>
    </row>
    <row r="13" spans="1:61" ht="26.1" customHeight="1" x14ac:dyDescent="0.15">
      <c r="A13" s="18">
        <v>3</v>
      </c>
      <c r="B13" s="639"/>
      <c r="C13" s="640"/>
      <c r="D13" s="640"/>
      <c r="E13" s="641"/>
      <c r="F13" s="633"/>
      <c r="G13" s="634"/>
      <c r="H13" s="36"/>
      <c r="I13" s="635"/>
      <c r="J13" s="636"/>
      <c r="K13" s="630" t="str">
        <f>IF(AND('請求書（契約無）'!$L$35='請求書（契約無）'!$BQ$6,N13=$W$4),精算書!$C$38,IF(N13=$W$4,精算書!$C$39,IF(I13="","",F13*I13)))</f>
        <v/>
      </c>
      <c r="L13" s="631"/>
      <c r="M13" s="632"/>
      <c r="N13" s="625"/>
      <c r="O13" s="625"/>
      <c r="P13" s="625"/>
      <c r="Q13" s="626"/>
    </row>
    <row r="14" spans="1:61" ht="26.1" customHeight="1" x14ac:dyDescent="0.15">
      <c r="A14" s="17">
        <v>4</v>
      </c>
      <c r="B14" s="622"/>
      <c r="C14" s="623"/>
      <c r="D14" s="623"/>
      <c r="E14" s="624"/>
      <c r="F14" s="633"/>
      <c r="G14" s="634"/>
      <c r="H14" s="36"/>
      <c r="I14" s="635"/>
      <c r="J14" s="636"/>
      <c r="K14" s="630" t="str">
        <f>IF(AND('請求書（契約無）'!$L$35='請求書（契約無）'!$BQ$6,N14=$W$4),精算書!$C$38,IF(N14=$W$4,精算書!$C$39,IF(I14="","",F14*I14)))</f>
        <v/>
      </c>
      <c r="L14" s="631"/>
      <c r="M14" s="632"/>
      <c r="N14" s="625"/>
      <c r="O14" s="625"/>
      <c r="P14" s="625"/>
      <c r="Q14" s="626"/>
    </row>
    <row r="15" spans="1:61" ht="26.1" customHeight="1" x14ac:dyDescent="0.15">
      <c r="A15" s="17">
        <v>5</v>
      </c>
      <c r="B15" s="627"/>
      <c r="C15" s="628"/>
      <c r="D15" s="628"/>
      <c r="E15" s="629"/>
      <c r="F15" s="633"/>
      <c r="G15" s="634"/>
      <c r="H15" s="36"/>
      <c r="I15" s="635"/>
      <c r="J15" s="636"/>
      <c r="K15" s="630" t="str">
        <f>IF(AND('請求書（契約無）'!$L$35='請求書（契約無）'!$BQ$6,N15=$W$4),精算書!$C$38,IF(N15=$W$4,精算書!$C$39,IF(I15="","",F15*I15)))</f>
        <v/>
      </c>
      <c r="L15" s="631"/>
      <c r="M15" s="632"/>
      <c r="N15" s="625"/>
      <c r="O15" s="625"/>
      <c r="P15" s="625"/>
      <c r="Q15" s="626"/>
    </row>
    <row r="16" spans="1:61" ht="26.1" customHeight="1" x14ac:dyDescent="0.15">
      <c r="A16" s="17">
        <v>6</v>
      </c>
      <c r="B16" s="627"/>
      <c r="C16" s="628"/>
      <c r="D16" s="628"/>
      <c r="E16" s="629"/>
      <c r="F16" s="633"/>
      <c r="G16" s="634"/>
      <c r="H16" s="36"/>
      <c r="I16" s="635"/>
      <c r="J16" s="636"/>
      <c r="K16" s="630" t="str">
        <f>IF(AND('請求書（契約無）'!$L$35='請求書（契約無）'!$BQ$6,N16=$W$4),精算書!$C$38,IF(N16=$W$4,精算書!$C$39,IF(I16="","",F16*I16)))</f>
        <v/>
      </c>
      <c r="L16" s="631"/>
      <c r="M16" s="632"/>
      <c r="N16" s="625"/>
      <c r="O16" s="625"/>
      <c r="P16" s="625"/>
      <c r="Q16" s="626"/>
    </row>
    <row r="17" spans="1:61" ht="26.1" customHeight="1" x14ac:dyDescent="0.15">
      <c r="A17" s="17">
        <v>7</v>
      </c>
      <c r="B17" s="627"/>
      <c r="C17" s="628"/>
      <c r="D17" s="628"/>
      <c r="E17" s="629"/>
      <c r="F17" s="633"/>
      <c r="G17" s="634"/>
      <c r="H17" s="36"/>
      <c r="I17" s="635"/>
      <c r="J17" s="636"/>
      <c r="K17" s="630" t="str">
        <f>IF(AND('請求書（契約無）'!$L$35='請求書（契約無）'!$BQ$6,N17=$W$4),精算書!$C$38,IF(N17=$W$4,精算書!$C$39,IF(I17="","",F17*I17)))</f>
        <v/>
      </c>
      <c r="L17" s="631"/>
      <c r="M17" s="632"/>
      <c r="N17" s="625"/>
      <c r="O17" s="625"/>
      <c r="P17" s="625"/>
      <c r="Q17" s="626"/>
    </row>
    <row r="18" spans="1:61" ht="26.1" customHeight="1" x14ac:dyDescent="0.15">
      <c r="A18" s="17">
        <v>8</v>
      </c>
      <c r="B18" s="627"/>
      <c r="C18" s="628"/>
      <c r="D18" s="628"/>
      <c r="E18" s="629"/>
      <c r="F18" s="633"/>
      <c r="G18" s="634"/>
      <c r="H18" s="36"/>
      <c r="I18" s="635"/>
      <c r="J18" s="636"/>
      <c r="K18" s="630" t="str">
        <f>IF(AND('請求書（契約無）'!$L$35='請求書（契約無）'!$BQ$6,N18=$W$4),精算書!$C$38,IF(N18=$W$4,精算書!$C$39,IF(I18="","",F18*I18)))</f>
        <v/>
      </c>
      <c r="L18" s="631"/>
      <c r="M18" s="632"/>
      <c r="N18" s="625"/>
      <c r="O18" s="625"/>
      <c r="P18" s="625"/>
      <c r="Q18" s="626"/>
    </row>
    <row r="19" spans="1:61" ht="26.1" customHeight="1" x14ac:dyDescent="0.15">
      <c r="A19" s="17">
        <v>9</v>
      </c>
      <c r="B19" s="627"/>
      <c r="C19" s="628"/>
      <c r="D19" s="628"/>
      <c r="E19" s="629"/>
      <c r="F19" s="633"/>
      <c r="G19" s="634"/>
      <c r="H19" s="36"/>
      <c r="I19" s="635"/>
      <c r="J19" s="636"/>
      <c r="K19" s="630" t="str">
        <f>IF(AND('請求書（契約無）'!$L$35='請求書（契約無）'!$BQ$6,N19=$W$4),精算書!$C$38,IF(N19=$W$4,精算書!$C$39,IF(I19="","",F19*I19)))</f>
        <v/>
      </c>
      <c r="L19" s="631"/>
      <c r="M19" s="632"/>
      <c r="N19" s="625"/>
      <c r="O19" s="625"/>
      <c r="P19" s="625"/>
      <c r="Q19" s="626"/>
    </row>
    <row r="20" spans="1:61" ht="26.1" customHeight="1" x14ac:dyDescent="0.15">
      <c r="A20" s="17">
        <v>10</v>
      </c>
      <c r="B20" s="627"/>
      <c r="C20" s="628"/>
      <c r="D20" s="628"/>
      <c r="E20" s="629"/>
      <c r="F20" s="633"/>
      <c r="G20" s="634"/>
      <c r="H20" s="36"/>
      <c r="I20" s="635"/>
      <c r="J20" s="636"/>
      <c r="K20" s="630" t="str">
        <f>IF(AND('請求書（契約無）'!$L$35='請求書（契約無）'!$BQ$6,N20=$W$4),精算書!$C$38,IF(N20=$W$4,精算書!$C$39,IF(I20="","",F20*I20)))</f>
        <v/>
      </c>
      <c r="L20" s="631"/>
      <c r="M20" s="632"/>
      <c r="N20" s="625"/>
      <c r="O20" s="625"/>
      <c r="P20" s="625"/>
      <c r="Q20" s="626"/>
    </row>
    <row r="21" spans="1:61" ht="26.1" customHeight="1" x14ac:dyDescent="0.15">
      <c r="A21" s="17">
        <v>11</v>
      </c>
      <c r="B21" s="627"/>
      <c r="C21" s="628"/>
      <c r="D21" s="628"/>
      <c r="E21" s="629"/>
      <c r="F21" s="633"/>
      <c r="G21" s="634"/>
      <c r="H21" s="36"/>
      <c r="I21" s="635"/>
      <c r="J21" s="636"/>
      <c r="K21" s="630" t="str">
        <f>IF(AND('請求書（契約無）'!$L$35='請求書（契約無）'!$BQ$6,N21=$W$4),精算書!$C$38,IF(N21=$W$4,精算書!$C$39,IF(I21="","",F21*I21)))</f>
        <v/>
      </c>
      <c r="L21" s="631"/>
      <c r="M21" s="632"/>
      <c r="N21" s="625"/>
      <c r="O21" s="625"/>
      <c r="P21" s="625"/>
      <c r="Q21" s="626"/>
    </row>
    <row r="22" spans="1:61" ht="26.1" customHeight="1" x14ac:dyDescent="0.15">
      <c r="A22" s="17">
        <v>12</v>
      </c>
      <c r="B22" s="627"/>
      <c r="C22" s="628"/>
      <c r="D22" s="628"/>
      <c r="E22" s="629"/>
      <c r="F22" s="633"/>
      <c r="G22" s="634"/>
      <c r="H22" s="36"/>
      <c r="I22" s="635"/>
      <c r="J22" s="636"/>
      <c r="K22" s="630" t="str">
        <f>IF(AND('請求書（契約無）'!$L$35='請求書（契約無）'!$BQ$6,N22=$W$4),精算書!$C$38,IF(N22=$W$4,精算書!$C$39,IF(I22="","",F22*I22)))</f>
        <v/>
      </c>
      <c r="L22" s="631"/>
      <c r="M22" s="632"/>
      <c r="N22" s="625"/>
      <c r="O22" s="625"/>
      <c r="P22" s="625"/>
      <c r="Q22" s="626"/>
    </row>
    <row r="23" spans="1:61" ht="26.1" customHeight="1" x14ac:dyDescent="0.15">
      <c r="A23" s="17">
        <v>13</v>
      </c>
      <c r="B23" s="627"/>
      <c r="C23" s="628"/>
      <c r="D23" s="628"/>
      <c r="E23" s="629"/>
      <c r="F23" s="633"/>
      <c r="G23" s="634"/>
      <c r="H23" s="36"/>
      <c r="I23" s="635"/>
      <c r="J23" s="636"/>
      <c r="K23" s="630" t="str">
        <f>IF(AND('請求書（契約無）'!$L$35='請求書（契約無）'!$BQ$6,N23=$W$4),精算書!$C$38,IF(N23=$W$4,精算書!$C$39,IF(I23="","",F23*I23)))</f>
        <v/>
      </c>
      <c r="L23" s="631"/>
      <c r="M23" s="632"/>
      <c r="N23" s="625"/>
      <c r="O23" s="625"/>
      <c r="P23" s="625"/>
      <c r="Q23" s="626"/>
    </row>
    <row r="24" spans="1:61" ht="26.1" customHeight="1" x14ac:dyDescent="0.15">
      <c r="A24" s="17">
        <v>14</v>
      </c>
      <c r="B24" s="627"/>
      <c r="C24" s="628"/>
      <c r="D24" s="628"/>
      <c r="E24" s="629"/>
      <c r="F24" s="633"/>
      <c r="G24" s="634"/>
      <c r="H24" s="36"/>
      <c r="I24" s="635"/>
      <c r="J24" s="636"/>
      <c r="K24" s="630" t="str">
        <f>IF(AND('請求書（契約無）'!$L$35='請求書（契約無）'!$BQ$6,N24=$W$4),精算書!$C$38,IF(N24=$W$4,精算書!$C$39,IF(I24="","",F24*I24)))</f>
        <v/>
      </c>
      <c r="L24" s="631"/>
      <c r="M24" s="632"/>
      <c r="N24" s="625"/>
      <c r="O24" s="625"/>
      <c r="P24" s="625"/>
      <c r="Q24" s="626"/>
    </row>
    <row r="25" spans="1:61" ht="26.1" customHeight="1" x14ac:dyDescent="0.15">
      <c r="A25" s="17">
        <v>15</v>
      </c>
      <c r="B25" s="627"/>
      <c r="C25" s="628"/>
      <c r="D25" s="628"/>
      <c r="E25" s="629"/>
      <c r="F25" s="633"/>
      <c r="G25" s="634"/>
      <c r="H25" s="36"/>
      <c r="I25" s="635"/>
      <c r="J25" s="636"/>
      <c r="K25" s="630" t="str">
        <f>IF(AND('請求書（契約無）'!$L$35='請求書（契約無）'!$BQ$6,N25=$W$4),精算書!$C$38,IF(N25=$W$4,精算書!$C$39,IF(I25="","",F25*I25)))</f>
        <v/>
      </c>
      <c r="L25" s="631"/>
      <c r="M25" s="632"/>
      <c r="N25" s="625"/>
      <c r="O25" s="625"/>
      <c r="P25" s="625"/>
      <c r="Q25" s="626"/>
    </row>
    <row r="26" spans="1:61" ht="26.1" customHeight="1" x14ac:dyDescent="0.15">
      <c r="A26" s="17">
        <v>16</v>
      </c>
      <c r="B26" s="627"/>
      <c r="C26" s="628"/>
      <c r="D26" s="628"/>
      <c r="E26" s="629"/>
      <c r="F26" s="633"/>
      <c r="G26" s="634"/>
      <c r="H26" s="36"/>
      <c r="I26" s="635"/>
      <c r="J26" s="636"/>
      <c r="K26" s="630" t="str">
        <f>IF(AND('請求書（契約無）'!$L$35='請求書（契約無）'!$BQ$6,N26=$W$4),精算書!$C$38,IF(N26=$W$4,精算書!$C$39,IF(I26="","",F26*I26)))</f>
        <v/>
      </c>
      <c r="L26" s="631"/>
      <c r="M26" s="632"/>
      <c r="N26" s="625"/>
      <c r="O26" s="625"/>
      <c r="P26" s="625"/>
      <c r="Q26" s="626"/>
    </row>
    <row r="27" spans="1:61" ht="26.1" customHeight="1" thickBot="1" x14ac:dyDescent="0.2">
      <c r="A27" s="19">
        <v>17</v>
      </c>
      <c r="B27" s="642"/>
      <c r="C27" s="643"/>
      <c r="D27" s="643"/>
      <c r="E27" s="644"/>
      <c r="F27" s="651"/>
      <c r="G27" s="652"/>
      <c r="H27" s="58"/>
      <c r="I27" s="653"/>
      <c r="J27" s="654"/>
      <c r="K27" s="630" t="str">
        <f>IF(AND('請求書（契約無）'!$L$35='請求書（契約無）'!$BQ$6,N27=$W$4),精算書!$C$38,IF(N27=$W$4,精算書!$C$39,IF(I27="","",F27*I27)))</f>
        <v/>
      </c>
      <c r="L27" s="631"/>
      <c r="M27" s="632"/>
      <c r="N27" s="625"/>
      <c r="O27" s="625"/>
      <c r="P27" s="625"/>
      <c r="Q27" s="626"/>
    </row>
    <row r="28" spans="1:61" ht="26.1" customHeight="1" thickBot="1" x14ac:dyDescent="0.2">
      <c r="A28" s="560" t="s">
        <v>60</v>
      </c>
      <c r="B28" s="560"/>
      <c r="C28" s="560"/>
      <c r="D28" s="560"/>
      <c r="E28" s="560"/>
      <c r="F28" s="560"/>
      <c r="G28" s="560"/>
      <c r="H28" s="560"/>
      <c r="I28" s="561" t="s">
        <v>61</v>
      </c>
      <c r="J28" s="562"/>
      <c r="K28" s="648">
        <f>SUM(K11:M27)</f>
        <v>0</v>
      </c>
      <c r="L28" s="649"/>
      <c r="M28" s="650"/>
      <c r="N28" s="645"/>
      <c r="O28" s="646"/>
      <c r="P28" s="646"/>
      <c r="Q28" s="647"/>
    </row>
    <row r="29" spans="1:61" ht="26.1" customHeight="1" x14ac:dyDescent="0.15">
      <c r="A29" s="788" t="s">
        <v>147</v>
      </c>
      <c r="B29" s="789"/>
      <c r="C29" s="789"/>
      <c r="D29" s="789"/>
      <c r="E29" s="789"/>
      <c r="F29" s="789"/>
      <c r="G29" s="789"/>
      <c r="H29" s="789"/>
      <c r="I29" s="570"/>
      <c r="J29" s="570"/>
      <c r="K29" s="82"/>
      <c r="L29" s="82"/>
      <c r="M29" s="82"/>
      <c r="N29" s="571"/>
      <c r="O29" s="571"/>
      <c r="P29" s="571"/>
      <c r="Q29" s="571"/>
    </row>
    <row r="30" spans="1:61" ht="26.1" customHeight="1" x14ac:dyDescent="0.15">
      <c r="A30" s="560" t="s">
        <v>62</v>
      </c>
      <c r="B30" s="560"/>
      <c r="C30" s="560"/>
      <c r="D30" s="560"/>
      <c r="E30" s="560"/>
      <c r="F30" s="560"/>
      <c r="G30" s="560"/>
      <c r="H30" s="560"/>
      <c r="I30" s="85"/>
      <c r="J30" s="85"/>
      <c r="K30" s="86"/>
      <c r="L30" s="86"/>
      <c r="M30" s="86"/>
    </row>
    <row r="31" spans="1:61" ht="26.1" customHeight="1" x14ac:dyDescent="0.15">
      <c r="A31" s="557" t="s">
        <v>63</v>
      </c>
      <c r="B31" s="557"/>
      <c r="C31" s="557"/>
      <c r="D31" s="557"/>
      <c r="E31" s="557"/>
      <c r="F31" s="557"/>
      <c r="G31" s="557"/>
      <c r="H31" s="55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P.5</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610" t="s">
        <v>51</v>
      </c>
      <c r="B33" s="610"/>
      <c r="C33" s="610"/>
      <c r="D33" s="610"/>
      <c r="E33" s="610"/>
      <c r="F33" s="610"/>
      <c r="G33" s="610"/>
      <c r="H33" s="610"/>
      <c r="I33" s="610"/>
      <c r="J33" s="610"/>
      <c r="K33" s="610"/>
      <c r="L33" s="610"/>
      <c r="M33" s="610"/>
      <c r="N33" s="610"/>
      <c r="O33" s="610"/>
      <c r="P33" s="610"/>
      <c r="Q33" s="610"/>
      <c r="AE33" s="13" t="s">
        <v>114</v>
      </c>
    </row>
    <row r="34" spans="1:31" ht="19.5" customHeight="1" thickBot="1" x14ac:dyDescent="0.2">
      <c r="N34" s="611"/>
      <c r="O34" s="611"/>
      <c r="P34" s="611"/>
      <c r="Q34" s="611"/>
      <c r="AE34" s="13" t="s">
        <v>115</v>
      </c>
    </row>
    <row r="35" spans="1:31" ht="28.5" customHeight="1" thickBot="1" x14ac:dyDescent="0.2">
      <c r="A35" s="612" t="s">
        <v>52</v>
      </c>
      <c r="B35" s="612"/>
      <c r="C35" s="613" t="str">
        <f>IF(C4="","",C4)</f>
        <v xml:space="preserve"> 請求書の社名欄に社名をご入力ください！</v>
      </c>
      <c r="D35" s="613"/>
      <c r="E35" s="613"/>
      <c r="F35" s="613"/>
      <c r="G35" s="613"/>
      <c r="H35" s="613"/>
      <c r="I35" s="558" t="s">
        <v>134</v>
      </c>
      <c r="J35" s="558"/>
      <c r="K35" s="559"/>
      <c r="L35" s="614" t="s">
        <v>53</v>
      </c>
      <c r="M35" s="615"/>
      <c r="N35" s="65" t="str">
        <f>IF(N4="","",N4)</f>
        <v/>
      </c>
      <c r="O35" s="35" t="s">
        <v>69</v>
      </c>
      <c r="P35" s="66" t="str">
        <f>IF(P4="","",P4)</f>
        <v/>
      </c>
      <c r="Q35" s="33" t="s">
        <v>68</v>
      </c>
      <c r="W35" s="13" t="s">
        <v>96</v>
      </c>
      <c r="AE35" s="13" t="s">
        <v>64</v>
      </c>
    </row>
    <row r="36" spans="1:31" ht="11.25" customHeight="1" x14ac:dyDescent="0.15">
      <c r="A36" s="14"/>
      <c r="B36" s="14"/>
      <c r="C36" s="14"/>
      <c r="D36" s="14"/>
      <c r="E36" s="14"/>
      <c r="F36" s="14"/>
      <c r="G36" s="14"/>
      <c r="N36" s="61"/>
      <c r="O36" s="61"/>
      <c r="P36" s="61"/>
      <c r="Q36" s="61"/>
      <c r="AE36" s="13" t="s">
        <v>116</v>
      </c>
    </row>
    <row r="37" spans="1:31" ht="12.75" customHeight="1" x14ac:dyDescent="0.15">
      <c r="A37" s="616" t="s">
        <v>81</v>
      </c>
      <c r="B37" s="616"/>
      <c r="C37" s="617" t="str">
        <f>IF(C6="","",C6)</f>
        <v>　請求書の現場名欄に現場名をご入力ください！</v>
      </c>
      <c r="D37" s="617"/>
      <c r="E37" s="617"/>
      <c r="F37" s="617"/>
      <c r="G37" s="617"/>
      <c r="H37" s="617"/>
      <c r="N37" s="571"/>
      <c r="O37" s="571"/>
      <c r="P37" s="61"/>
      <c r="Q37" s="571"/>
      <c r="AE37" s="13" t="s">
        <v>117</v>
      </c>
    </row>
    <row r="38" spans="1:31" ht="13.5" customHeight="1" x14ac:dyDescent="0.15">
      <c r="A38" s="612"/>
      <c r="B38" s="612"/>
      <c r="C38" s="618"/>
      <c r="D38" s="618"/>
      <c r="E38" s="618"/>
      <c r="F38" s="618"/>
      <c r="G38" s="618"/>
      <c r="H38" s="618"/>
      <c r="N38" s="571"/>
      <c r="O38" s="571"/>
      <c r="P38" s="61"/>
      <c r="Q38" s="571"/>
      <c r="AE38" s="13" t="s">
        <v>118</v>
      </c>
    </row>
    <row r="39" spans="1:31" x14ac:dyDescent="0.15">
      <c r="A39" s="15"/>
      <c r="B39" s="15"/>
      <c r="C39" s="15"/>
      <c r="D39" s="15"/>
      <c r="E39" s="15"/>
      <c r="F39" s="15"/>
      <c r="G39" s="15"/>
      <c r="N39" s="571"/>
      <c r="O39" s="571"/>
      <c r="P39" s="61"/>
      <c r="Q39" s="571"/>
      <c r="AE39" s="13" t="s">
        <v>119</v>
      </c>
    </row>
    <row r="40" spans="1:31" ht="5.25" customHeight="1" thickBot="1" x14ac:dyDescent="0.2"/>
    <row r="41" spans="1:31" ht="25.5" customHeight="1" x14ac:dyDescent="0.15">
      <c r="A41" s="16"/>
      <c r="B41" s="602" t="s">
        <v>54</v>
      </c>
      <c r="C41" s="603"/>
      <c r="D41" s="603"/>
      <c r="E41" s="604"/>
      <c r="F41" s="605" t="s">
        <v>55</v>
      </c>
      <c r="G41" s="606"/>
      <c r="H41" s="62" t="s">
        <v>56</v>
      </c>
      <c r="I41" s="607" t="s">
        <v>57</v>
      </c>
      <c r="J41" s="606"/>
      <c r="K41" s="605" t="s">
        <v>58</v>
      </c>
      <c r="L41" s="605"/>
      <c r="M41" s="606"/>
      <c r="N41" s="602" t="s">
        <v>59</v>
      </c>
      <c r="O41" s="603"/>
      <c r="P41" s="608"/>
      <c r="Q41" s="609"/>
    </row>
    <row r="42" spans="1:31" ht="26.1" customHeight="1" x14ac:dyDescent="0.15">
      <c r="A42" s="17">
        <v>1</v>
      </c>
      <c r="B42" s="577" t="str">
        <f>IF(B11="","",B11)</f>
        <v/>
      </c>
      <c r="C42" s="578"/>
      <c r="D42" s="578"/>
      <c r="E42" s="579"/>
      <c r="F42" s="580" t="str">
        <f>IF(F11="","",F11)</f>
        <v/>
      </c>
      <c r="G42" s="581"/>
      <c r="H42" s="83" t="str">
        <f>IF(H11="","",H11)</f>
        <v/>
      </c>
      <c r="I42" s="582" t="str">
        <f>IF(I11="","",I11)</f>
        <v/>
      </c>
      <c r="J42" s="583"/>
      <c r="K42" s="584" t="str">
        <f>IF(K11="","",K11)</f>
        <v/>
      </c>
      <c r="L42" s="585"/>
      <c r="M42" s="586"/>
      <c r="N42" s="587" t="str">
        <f>IF(N11="","",N11)</f>
        <v/>
      </c>
      <c r="O42" s="587"/>
      <c r="P42" s="587"/>
      <c r="Q42" s="588"/>
    </row>
    <row r="43" spans="1:31" ht="26.1" customHeight="1" x14ac:dyDescent="0.15">
      <c r="A43" s="17">
        <v>2</v>
      </c>
      <c r="B43" s="577" t="str">
        <f t="shared" ref="B43:B57" si="0">IF(B12="","",B12)</f>
        <v/>
      </c>
      <c r="C43" s="578"/>
      <c r="D43" s="578"/>
      <c r="E43" s="579"/>
      <c r="F43" s="580" t="str">
        <f t="shared" ref="F43:F57" si="1">IF(F12="","",F12)</f>
        <v/>
      </c>
      <c r="G43" s="581"/>
      <c r="H43" s="83" t="str">
        <f t="shared" ref="H43:I57" si="2">IF(H12="","",H12)</f>
        <v/>
      </c>
      <c r="I43" s="582" t="str">
        <f t="shared" si="2"/>
        <v/>
      </c>
      <c r="J43" s="583"/>
      <c r="K43" s="584" t="str">
        <f t="shared" ref="K43:K57" si="3">IF(K12="","",K12)</f>
        <v/>
      </c>
      <c r="L43" s="585"/>
      <c r="M43" s="586"/>
      <c r="N43" s="587" t="str">
        <f t="shared" ref="N43:N57" si="4">IF(N12="","",N12)</f>
        <v/>
      </c>
      <c r="O43" s="587"/>
      <c r="P43" s="587"/>
      <c r="Q43" s="588"/>
    </row>
    <row r="44" spans="1:31" ht="26.1" customHeight="1" x14ac:dyDescent="0.15">
      <c r="A44" s="18">
        <v>3</v>
      </c>
      <c r="B44" s="577" t="str">
        <f t="shared" si="0"/>
        <v/>
      </c>
      <c r="C44" s="578"/>
      <c r="D44" s="578"/>
      <c r="E44" s="579"/>
      <c r="F44" s="580" t="str">
        <f t="shared" si="1"/>
        <v/>
      </c>
      <c r="G44" s="581"/>
      <c r="H44" s="83" t="str">
        <f t="shared" si="2"/>
        <v/>
      </c>
      <c r="I44" s="582" t="str">
        <f t="shared" si="2"/>
        <v/>
      </c>
      <c r="J44" s="583"/>
      <c r="K44" s="584" t="str">
        <f t="shared" si="3"/>
        <v/>
      </c>
      <c r="L44" s="585"/>
      <c r="M44" s="586"/>
      <c r="N44" s="587" t="str">
        <f t="shared" si="4"/>
        <v/>
      </c>
      <c r="O44" s="587"/>
      <c r="P44" s="587"/>
      <c r="Q44" s="588"/>
    </row>
    <row r="45" spans="1:31" ht="26.1" customHeight="1" x14ac:dyDescent="0.15">
      <c r="A45" s="17">
        <v>4</v>
      </c>
      <c r="B45" s="577" t="str">
        <f t="shared" si="0"/>
        <v/>
      </c>
      <c r="C45" s="578"/>
      <c r="D45" s="578"/>
      <c r="E45" s="579"/>
      <c r="F45" s="580" t="str">
        <f t="shared" si="1"/>
        <v/>
      </c>
      <c r="G45" s="581"/>
      <c r="H45" s="83" t="str">
        <f t="shared" si="2"/>
        <v/>
      </c>
      <c r="I45" s="582" t="str">
        <f t="shared" si="2"/>
        <v/>
      </c>
      <c r="J45" s="583"/>
      <c r="K45" s="584" t="str">
        <f t="shared" si="3"/>
        <v/>
      </c>
      <c r="L45" s="585"/>
      <c r="M45" s="586"/>
      <c r="N45" s="587" t="str">
        <f t="shared" si="4"/>
        <v/>
      </c>
      <c r="O45" s="587"/>
      <c r="P45" s="587"/>
      <c r="Q45" s="588"/>
    </row>
    <row r="46" spans="1:31" ht="26.1" customHeight="1" x14ac:dyDescent="0.15">
      <c r="A46" s="17">
        <v>5</v>
      </c>
      <c r="B46" s="577" t="str">
        <f t="shared" si="0"/>
        <v/>
      </c>
      <c r="C46" s="578"/>
      <c r="D46" s="578"/>
      <c r="E46" s="579"/>
      <c r="F46" s="580" t="str">
        <f t="shared" si="1"/>
        <v/>
      </c>
      <c r="G46" s="581"/>
      <c r="H46" s="83" t="str">
        <f t="shared" si="2"/>
        <v/>
      </c>
      <c r="I46" s="582" t="str">
        <f t="shared" si="2"/>
        <v/>
      </c>
      <c r="J46" s="583"/>
      <c r="K46" s="584" t="str">
        <f t="shared" si="3"/>
        <v/>
      </c>
      <c r="L46" s="585"/>
      <c r="M46" s="586"/>
      <c r="N46" s="587" t="str">
        <f t="shared" si="4"/>
        <v/>
      </c>
      <c r="O46" s="587"/>
      <c r="P46" s="587"/>
      <c r="Q46" s="588"/>
    </row>
    <row r="47" spans="1:31" ht="26.1" customHeight="1" x14ac:dyDescent="0.15">
      <c r="A47" s="17">
        <v>6</v>
      </c>
      <c r="B47" s="577" t="str">
        <f t="shared" si="0"/>
        <v/>
      </c>
      <c r="C47" s="578"/>
      <c r="D47" s="578"/>
      <c r="E47" s="579"/>
      <c r="F47" s="580" t="str">
        <f t="shared" si="1"/>
        <v/>
      </c>
      <c r="G47" s="581"/>
      <c r="H47" s="83" t="str">
        <f t="shared" si="2"/>
        <v/>
      </c>
      <c r="I47" s="582" t="str">
        <f t="shared" si="2"/>
        <v/>
      </c>
      <c r="J47" s="583"/>
      <c r="K47" s="584" t="str">
        <f t="shared" si="3"/>
        <v/>
      </c>
      <c r="L47" s="585"/>
      <c r="M47" s="586"/>
      <c r="N47" s="587" t="str">
        <f t="shared" si="4"/>
        <v/>
      </c>
      <c r="O47" s="587"/>
      <c r="P47" s="587"/>
      <c r="Q47" s="588"/>
    </row>
    <row r="48" spans="1:31" ht="26.1" customHeight="1" x14ac:dyDescent="0.15">
      <c r="A48" s="17">
        <v>7</v>
      </c>
      <c r="B48" s="577" t="str">
        <f t="shared" si="0"/>
        <v/>
      </c>
      <c r="C48" s="578"/>
      <c r="D48" s="578"/>
      <c r="E48" s="579"/>
      <c r="F48" s="580" t="str">
        <f t="shared" si="1"/>
        <v/>
      </c>
      <c r="G48" s="581"/>
      <c r="H48" s="83" t="str">
        <f t="shared" si="2"/>
        <v/>
      </c>
      <c r="I48" s="582" t="str">
        <f t="shared" si="2"/>
        <v/>
      </c>
      <c r="J48" s="583"/>
      <c r="K48" s="584" t="str">
        <f t="shared" si="3"/>
        <v/>
      </c>
      <c r="L48" s="585"/>
      <c r="M48" s="586"/>
      <c r="N48" s="587" t="str">
        <f t="shared" si="4"/>
        <v/>
      </c>
      <c r="O48" s="587"/>
      <c r="P48" s="587"/>
      <c r="Q48" s="588"/>
    </row>
    <row r="49" spans="1:17" ht="26.1" customHeight="1" x14ac:dyDescent="0.15">
      <c r="A49" s="17">
        <v>8</v>
      </c>
      <c r="B49" s="577" t="str">
        <f t="shared" si="0"/>
        <v/>
      </c>
      <c r="C49" s="578"/>
      <c r="D49" s="578"/>
      <c r="E49" s="579"/>
      <c r="F49" s="580" t="str">
        <f t="shared" si="1"/>
        <v/>
      </c>
      <c r="G49" s="581"/>
      <c r="H49" s="83" t="str">
        <f t="shared" si="2"/>
        <v/>
      </c>
      <c r="I49" s="582" t="str">
        <f t="shared" si="2"/>
        <v/>
      </c>
      <c r="J49" s="583"/>
      <c r="K49" s="584" t="str">
        <f t="shared" si="3"/>
        <v/>
      </c>
      <c r="L49" s="585"/>
      <c r="M49" s="586"/>
      <c r="N49" s="587" t="str">
        <f t="shared" si="4"/>
        <v/>
      </c>
      <c r="O49" s="587"/>
      <c r="P49" s="587"/>
      <c r="Q49" s="588"/>
    </row>
    <row r="50" spans="1:17" ht="26.1" customHeight="1" x14ac:dyDescent="0.15">
      <c r="A50" s="17">
        <v>9</v>
      </c>
      <c r="B50" s="577" t="str">
        <f t="shared" si="0"/>
        <v/>
      </c>
      <c r="C50" s="578"/>
      <c r="D50" s="578"/>
      <c r="E50" s="579"/>
      <c r="F50" s="580" t="str">
        <f t="shared" si="1"/>
        <v/>
      </c>
      <c r="G50" s="581"/>
      <c r="H50" s="83" t="str">
        <f t="shared" si="2"/>
        <v/>
      </c>
      <c r="I50" s="582" t="str">
        <f t="shared" si="2"/>
        <v/>
      </c>
      <c r="J50" s="583"/>
      <c r="K50" s="584" t="str">
        <f t="shared" si="3"/>
        <v/>
      </c>
      <c r="L50" s="585"/>
      <c r="M50" s="586"/>
      <c r="N50" s="587" t="str">
        <f t="shared" si="4"/>
        <v/>
      </c>
      <c r="O50" s="587"/>
      <c r="P50" s="587"/>
      <c r="Q50" s="588"/>
    </row>
    <row r="51" spans="1:17" ht="26.1" customHeight="1" x14ac:dyDescent="0.15">
      <c r="A51" s="17">
        <v>10</v>
      </c>
      <c r="B51" s="577" t="str">
        <f t="shared" si="0"/>
        <v/>
      </c>
      <c r="C51" s="578"/>
      <c r="D51" s="578"/>
      <c r="E51" s="579"/>
      <c r="F51" s="580" t="str">
        <f t="shared" si="1"/>
        <v/>
      </c>
      <c r="G51" s="581"/>
      <c r="H51" s="83" t="str">
        <f t="shared" si="2"/>
        <v/>
      </c>
      <c r="I51" s="582" t="str">
        <f t="shared" si="2"/>
        <v/>
      </c>
      <c r="J51" s="583"/>
      <c r="K51" s="584" t="str">
        <f t="shared" si="3"/>
        <v/>
      </c>
      <c r="L51" s="585"/>
      <c r="M51" s="586"/>
      <c r="N51" s="587" t="str">
        <f t="shared" si="4"/>
        <v/>
      </c>
      <c r="O51" s="587"/>
      <c r="P51" s="587"/>
      <c r="Q51" s="588"/>
    </row>
    <row r="52" spans="1:17" ht="26.1" customHeight="1" x14ac:dyDescent="0.15">
      <c r="A52" s="17">
        <v>11</v>
      </c>
      <c r="B52" s="577" t="str">
        <f t="shared" si="0"/>
        <v/>
      </c>
      <c r="C52" s="578"/>
      <c r="D52" s="578"/>
      <c r="E52" s="579"/>
      <c r="F52" s="580" t="str">
        <f t="shared" si="1"/>
        <v/>
      </c>
      <c r="G52" s="581"/>
      <c r="H52" s="83" t="str">
        <f t="shared" si="2"/>
        <v/>
      </c>
      <c r="I52" s="582" t="str">
        <f t="shared" si="2"/>
        <v/>
      </c>
      <c r="J52" s="583"/>
      <c r="K52" s="584" t="str">
        <f t="shared" si="3"/>
        <v/>
      </c>
      <c r="L52" s="585"/>
      <c r="M52" s="586"/>
      <c r="N52" s="587" t="str">
        <f t="shared" si="4"/>
        <v/>
      </c>
      <c r="O52" s="587"/>
      <c r="P52" s="587"/>
      <c r="Q52" s="588"/>
    </row>
    <row r="53" spans="1:17" ht="26.1" customHeight="1" x14ac:dyDescent="0.15">
      <c r="A53" s="17">
        <v>12</v>
      </c>
      <c r="B53" s="577" t="str">
        <f t="shared" si="0"/>
        <v/>
      </c>
      <c r="C53" s="578"/>
      <c r="D53" s="578"/>
      <c r="E53" s="579"/>
      <c r="F53" s="580" t="str">
        <f t="shared" si="1"/>
        <v/>
      </c>
      <c r="G53" s="581"/>
      <c r="H53" s="83" t="str">
        <f t="shared" si="2"/>
        <v/>
      </c>
      <c r="I53" s="582" t="str">
        <f t="shared" si="2"/>
        <v/>
      </c>
      <c r="J53" s="583"/>
      <c r="K53" s="584" t="str">
        <f t="shared" si="3"/>
        <v/>
      </c>
      <c r="L53" s="585"/>
      <c r="M53" s="586"/>
      <c r="N53" s="587" t="str">
        <f t="shared" si="4"/>
        <v/>
      </c>
      <c r="O53" s="587"/>
      <c r="P53" s="587"/>
      <c r="Q53" s="588"/>
    </row>
    <row r="54" spans="1:17" ht="26.1" customHeight="1" x14ac:dyDescent="0.15">
      <c r="A54" s="17">
        <v>13</v>
      </c>
      <c r="B54" s="577" t="str">
        <f t="shared" si="0"/>
        <v/>
      </c>
      <c r="C54" s="578"/>
      <c r="D54" s="578"/>
      <c r="E54" s="579"/>
      <c r="F54" s="580" t="str">
        <f t="shared" si="1"/>
        <v/>
      </c>
      <c r="G54" s="581"/>
      <c r="H54" s="83" t="str">
        <f t="shared" si="2"/>
        <v/>
      </c>
      <c r="I54" s="582" t="str">
        <f t="shared" si="2"/>
        <v/>
      </c>
      <c r="J54" s="583"/>
      <c r="K54" s="584" t="str">
        <f t="shared" si="3"/>
        <v/>
      </c>
      <c r="L54" s="585"/>
      <c r="M54" s="586"/>
      <c r="N54" s="587" t="str">
        <f t="shared" si="4"/>
        <v/>
      </c>
      <c r="O54" s="587"/>
      <c r="P54" s="587"/>
      <c r="Q54" s="588"/>
    </row>
    <row r="55" spans="1:17" ht="26.1" customHeight="1" x14ac:dyDescent="0.15">
      <c r="A55" s="17">
        <v>14</v>
      </c>
      <c r="B55" s="577" t="str">
        <f t="shared" si="0"/>
        <v/>
      </c>
      <c r="C55" s="578"/>
      <c r="D55" s="578"/>
      <c r="E55" s="579"/>
      <c r="F55" s="580" t="str">
        <f t="shared" si="1"/>
        <v/>
      </c>
      <c r="G55" s="581"/>
      <c r="H55" s="83" t="str">
        <f t="shared" si="2"/>
        <v/>
      </c>
      <c r="I55" s="582" t="str">
        <f t="shared" si="2"/>
        <v/>
      </c>
      <c r="J55" s="583"/>
      <c r="K55" s="584" t="str">
        <f t="shared" si="3"/>
        <v/>
      </c>
      <c r="L55" s="585"/>
      <c r="M55" s="586"/>
      <c r="N55" s="587" t="str">
        <f t="shared" si="4"/>
        <v/>
      </c>
      <c r="O55" s="587"/>
      <c r="P55" s="587"/>
      <c r="Q55" s="588"/>
    </row>
    <row r="56" spans="1:17" ht="26.1" customHeight="1" x14ac:dyDescent="0.15">
      <c r="A56" s="17">
        <v>15</v>
      </c>
      <c r="B56" s="577" t="str">
        <f t="shared" si="0"/>
        <v/>
      </c>
      <c r="C56" s="578"/>
      <c r="D56" s="578"/>
      <c r="E56" s="579"/>
      <c r="F56" s="580" t="str">
        <f t="shared" si="1"/>
        <v/>
      </c>
      <c r="G56" s="581"/>
      <c r="H56" s="83" t="str">
        <f t="shared" si="2"/>
        <v/>
      </c>
      <c r="I56" s="582" t="str">
        <f t="shared" si="2"/>
        <v/>
      </c>
      <c r="J56" s="583"/>
      <c r="K56" s="584" t="str">
        <f t="shared" si="3"/>
        <v/>
      </c>
      <c r="L56" s="585"/>
      <c r="M56" s="586"/>
      <c r="N56" s="587" t="str">
        <f t="shared" si="4"/>
        <v/>
      </c>
      <c r="O56" s="587"/>
      <c r="P56" s="587"/>
      <c r="Q56" s="588"/>
    </row>
    <row r="57" spans="1:17" ht="26.1" customHeight="1" x14ac:dyDescent="0.15">
      <c r="A57" s="17">
        <v>16</v>
      </c>
      <c r="B57" s="577" t="str">
        <f t="shared" si="0"/>
        <v/>
      </c>
      <c r="C57" s="578"/>
      <c r="D57" s="578"/>
      <c r="E57" s="579"/>
      <c r="F57" s="580" t="str">
        <f t="shared" si="1"/>
        <v/>
      </c>
      <c r="G57" s="581"/>
      <c r="H57" s="83" t="str">
        <f t="shared" si="2"/>
        <v/>
      </c>
      <c r="I57" s="582" t="str">
        <f t="shared" si="2"/>
        <v/>
      </c>
      <c r="J57" s="583"/>
      <c r="K57" s="584" t="str">
        <f t="shared" si="3"/>
        <v/>
      </c>
      <c r="L57" s="585"/>
      <c r="M57" s="586"/>
      <c r="N57" s="587" t="str">
        <f t="shared" si="4"/>
        <v/>
      </c>
      <c r="O57" s="587"/>
      <c r="P57" s="587"/>
      <c r="Q57" s="588"/>
    </row>
    <row r="58" spans="1:17" ht="26.1" customHeight="1" thickBot="1" x14ac:dyDescent="0.2">
      <c r="A58" s="19">
        <v>17</v>
      </c>
      <c r="B58" s="589" t="str">
        <f>IF(B27="","",B27)</f>
        <v/>
      </c>
      <c r="C58" s="590"/>
      <c r="D58" s="590"/>
      <c r="E58" s="591"/>
      <c r="F58" s="592" t="str">
        <f>IF(F27="","",F27)</f>
        <v/>
      </c>
      <c r="G58" s="593"/>
      <c r="H58" s="84" t="str">
        <f>IF(H27="","",H27)</f>
        <v/>
      </c>
      <c r="I58" s="594" t="str">
        <f>IF(I27="","",I27)</f>
        <v/>
      </c>
      <c r="J58" s="595"/>
      <c r="K58" s="596" t="str">
        <f>IF(K27="","",K27)</f>
        <v/>
      </c>
      <c r="L58" s="597"/>
      <c r="M58" s="598"/>
      <c r="N58" s="599" t="str">
        <f>IF(N27="","",N27)</f>
        <v/>
      </c>
      <c r="O58" s="600"/>
      <c r="P58" s="600"/>
      <c r="Q58" s="601"/>
    </row>
    <row r="59" spans="1:17" ht="26.1" customHeight="1" thickBot="1" x14ac:dyDescent="0.2">
      <c r="A59" s="560" t="s">
        <v>60</v>
      </c>
      <c r="B59" s="560"/>
      <c r="C59" s="560"/>
      <c r="D59" s="560"/>
      <c r="E59" s="560"/>
      <c r="F59" s="560"/>
      <c r="G59" s="560"/>
      <c r="H59" s="560"/>
      <c r="I59" s="561" t="s">
        <v>61</v>
      </c>
      <c r="J59" s="562"/>
      <c r="K59" s="563">
        <f>SUM(K42:M58)</f>
        <v>0</v>
      </c>
      <c r="L59" s="564"/>
      <c r="M59" s="565"/>
      <c r="N59" s="566"/>
      <c r="O59" s="567"/>
      <c r="P59" s="567"/>
      <c r="Q59" s="568"/>
    </row>
    <row r="60" spans="1:17" ht="26.1" customHeight="1" x14ac:dyDescent="0.15">
      <c r="A60" s="788" t="s">
        <v>147</v>
      </c>
      <c r="B60" s="789"/>
      <c r="C60" s="789"/>
      <c r="D60" s="789"/>
      <c r="E60" s="789"/>
      <c r="F60" s="789"/>
      <c r="G60" s="789"/>
      <c r="H60" s="789"/>
      <c r="I60" s="570"/>
      <c r="J60" s="570"/>
      <c r="K60" s="82"/>
      <c r="L60" s="82"/>
      <c r="M60" s="82"/>
      <c r="N60" s="571"/>
      <c r="O60" s="571"/>
      <c r="P60" s="571"/>
      <c r="Q60" s="571"/>
    </row>
    <row r="61" spans="1:17" ht="26.1" customHeight="1" x14ac:dyDescent="0.15">
      <c r="A61" s="560" t="s">
        <v>62</v>
      </c>
      <c r="B61" s="560"/>
      <c r="C61" s="560"/>
      <c r="D61" s="560"/>
      <c r="E61" s="560"/>
      <c r="F61" s="560"/>
      <c r="G61" s="560"/>
      <c r="H61" s="560"/>
      <c r="I61" s="85"/>
      <c r="J61" s="85"/>
      <c r="K61" s="87"/>
      <c r="L61" s="87"/>
      <c r="M61" s="87"/>
    </row>
    <row r="62" spans="1:17" ht="26.1" customHeight="1" x14ac:dyDescent="0.15">
      <c r="A62" s="557" t="s">
        <v>63</v>
      </c>
      <c r="B62" s="557"/>
      <c r="C62" s="557"/>
      <c r="D62" s="557"/>
      <c r="E62" s="557"/>
      <c r="F62" s="557"/>
      <c r="G62" s="557"/>
      <c r="H62" s="557"/>
      <c r="I62" s="34"/>
      <c r="J62" s="20"/>
    </row>
    <row r="63" spans="1:17" ht="18.75" customHeight="1" x14ac:dyDescent="0.15">
      <c r="A63" s="560"/>
      <c r="B63" s="560"/>
      <c r="C63" s="560"/>
      <c r="D63" s="560"/>
      <c r="E63" s="560"/>
      <c r="F63" s="560"/>
      <c r="G63" s="560"/>
      <c r="H63" s="20"/>
      <c r="I63" s="657"/>
      <c r="J63" s="657"/>
    </row>
    <row r="64" spans="1:17" ht="20.25" customHeight="1" x14ac:dyDescent="0.15">
      <c r="A64" s="560"/>
      <c r="B64" s="560"/>
      <c r="C64" s="560"/>
      <c r="D64" s="560"/>
      <c r="E64" s="560"/>
      <c r="F64" s="560"/>
      <c r="G64" s="560"/>
      <c r="I64" s="655"/>
      <c r="J64" s="655"/>
      <c r="N64" s="21"/>
    </row>
    <row r="65" spans="1:17" ht="20.25" customHeight="1" x14ac:dyDescent="0.15">
      <c r="A65" s="34"/>
      <c r="B65" s="34"/>
      <c r="C65" s="34"/>
      <c r="D65" s="34"/>
      <c r="E65" s="34"/>
      <c r="F65" s="34"/>
      <c r="G65" s="34"/>
      <c r="I65" s="655"/>
      <c r="J65" s="655"/>
      <c r="Q65" s="22"/>
    </row>
    <row r="66" spans="1:17" ht="20.25" customHeight="1" x14ac:dyDescent="0.15">
      <c r="A66" s="34"/>
      <c r="B66" s="34"/>
      <c r="C66" s="34"/>
      <c r="D66" s="34"/>
      <c r="E66" s="34"/>
      <c r="F66" s="34"/>
      <c r="G66" s="34"/>
      <c r="I66" s="655"/>
      <c r="J66" s="655"/>
    </row>
    <row r="67" spans="1:17" ht="20.25" customHeight="1" x14ac:dyDescent="0.15">
      <c r="I67" s="655"/>
      <c r="J67" s="655"/>
    </row>
    <row r="68" spans="1:17" ht="20.25" customHeight="1" x14ac:dyDescent="0.15">
      <c r="I68" s="655"/>
      <c r="J68" s="655"/>
    </row>
    <row r="69" spans="1:17" ht="20.25" customHeight="1" x14ac:dyDescent="0.15">
      <c r="I69" s="655"/>
      <c r="J69" s="655"/>
    </row>
    <row r="70" spans="1:17" ht="26.25" customHeight="1" x14ac:dyDescent="0.15">
      <c r="I70" s="656"/>
      <c r="J70" s="656"/>
    </row>
    <row r="71" spans="1:17" ht="20.25" customHeight="1" x14ac:dyDescent="0.15"/>
  </sheetData>
  <sheetProtection algorithmName="SHA-512" hashValue="DqpNkADrNGlDE74KPs01GZi06jE9HDq1xBCTZWu4BhPI42GOaRFrEQVt7oxGznAZYa4UDHGBSMslQ/IpwUY8cg==" saltValue="72bdHBuSUDx/9gyRxCOyBQ=="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A29:H29"/>
    <mergeCell ref="I29:J29"/>
    <mergeCell ref="N29:Q29"/>
    <mergeCell ref="A30:H30"/>
    <mergeCell ref="A31:H31"/>
    <mergeCell ref="A33:Q33"/>
    <mergeCell ref="B27:E27"/>
    <mergeCell ref="F27:G27"/>
    <mergeCell ref="I27:J27"/>
    <mergeCell ref="K27:M27"/>
    <mergeCell ref="N27:Q27"/>
    <mergeCell ref="A28:H28"/>
    <mergeCell ref="I28:J28"/>
    <mergeCell ref="K28:M28"/>
    <mergeCell ref="N28:Q28"/>
    <mergeCell ref="N34:Q34"/>
    <mergeCell ref="A35:B35"/>
    <mergeCell ref="C35:H35"/>
    <mergeCell ref="I35:K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A59:H59"/>
    <mergeCell ref="I59:J59"/>
    <mergeCell ref="K59:M59"/>
    <mergeCell ref="N59:Q59"/>
    <mergeCell ref="A60:H60"/>
    <mergeCell ref="I60:J60"/>
    <mergeCell ref="N60:Q60"/>
    <mergeCell ref="B57:E57"/>
    <mergeCell ref="F57:G57"/>
    <mergeCell ref="I57:J57"/>
    <mergeCell ref="K57:M57"/>
    <mergeCell ref="N57:Q57"/>
    <mergeCell ref="B58:E58"/>
    <mergeCell ref="F58:G58"/>
    <mergeCell ref="I58:J58"/>
    <mergeCell ref="K58:M58"/>
    <mergeCell ref="N58:Q58"/>
    <mergeCell ref="I65:J65"/>
    <mergeCell ref="I66:J66"/>
    <mergeCell ref="I67:J67"/>
    <mergeCell ref="I68:J68"/>
    <mergeCell ref="I69:J69"/>
    <mergeCell ref="I70:J70"/>
    <mergeCell ref="A61:H61"/>
    <mergeCell ref="A62:H62"/>
    <mergeCell ref="A63:G63"/>
    <mergeCell ref="I63:J63"/>
    <mergeCell ref="A64:G64"/>
    <mergeCell ref="I64:J64"/>
  </mergeCells>
  <phoneticPr fontId="3"/>
  <dataValidations count="3">
    <dataValidation type="list" errorStyle="information" allowBlank="1" showInputMessage="1" sqref="N11:Q27" xr:uid="{00000000-0002-0000-0B00-000000000000}">
      <formula1>$W$4</formula1>
    </dataValidation>
    <dataValidation type="list" errorStyle="information" allowBlank="1" showInputMessage="1" sqref="H11:H27" xr:uid="{00000000-0002-0000-0B00-000001000000}">
      <formula1>$AE$2:$AE$8</formula1>
    </dataValidation>
    <dataValidation errorStyle="information" allowBlank="1" showInputMessage="1" sqref="N42:Q58" xr:uid="{00000000-0002-0000-0B00-000002000000}"/>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tabColor rgb="FF002060"/>
  </sheetPr>
  <dimension ref="A1:BI71"/>
  <sheetViews>
    <sheetView view="pageBreakPreview" topLeftCell="A7" zoomScale="80" zoomScaleNormal="80" zoomScaleSheetLayoutView="80" workbookViewId="0">
      <selection activeCell="K11" sqref="K11:M11"/>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128</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610" t="s">
        <v>51</v>
      </c>
      <c r="B2" s="610"/>
      <c r="C2" s="610"/>
      <c r="D2" s="610"/>
      <c r="E2" s="610"/>
      <c r="F2" s="610"/>
      <c r="G2" s="610"/>
      <c r="H2" s="610"/>
      <c r="I2" s="610"/>
      <c r="J2" s="610"/>
      <c r="K2" s="610"/>
      <c r="L2" s="610"/>
      <c r="M2" s="610"/>
      <c r="N2" s="610"/>
      <c r="O2" s="610"/>
      <c r="P2" s="610"/>
      <c r="Q2" s="610"/>
      <c r="AE2" s="13" t="s">
        <v>114</v>
      </c>
    </row>
    <row r="3" spans="1:61" ht="19.5" customHeight="1" thickBot="1" x14ac:dyDescent="0.2">
      <c r="N3" s="611"/>
      <c r="O3" s="611"/>
      <c r="P3" s="611"/>
      <c r="Q3" s="611"/>
      <c r="AE3" s="13" t="s">
        <v>115</v>
      </c>
    </row>
    <row r="4" spans="1:61" ht="28.5" customHeight="1" thickBot="1" x14ac:dyDescent="0.2">
      <c r="A4" s="612" t="s">
        <v>52</v>
      </c>
      <c r="B4" s="612"/>
      <c r="C4" s="613" t="str">
        <f>IF('請求書（契約無）'!I15=""," 請求書の社名欄に社名をご入力ください！",'請求書（契約無）'!I15)</f>
        <v xml:space="preserve"> 請求書の社名欄に社名をご入力ください！</v>
      </c>
      <c r="D4" s="613"/>
      <c r="E4" s="613"/>
      <c r="F4" s="613"/>
      <c r="G4" s="613"/>
      <c r="H4" s="613"/>
      <c r="I4" s="558" t="s">
        <v>131</v>
      </c>
      <c r="J4" s="558"/>
      <c r="K4" s="559"/>
      <c r="L4" s="614" t="s">
        <v>53</v>
      </c>
      <c r="M4" s="615"/>
      <c r="N4" s="65" t="str">
        <f>IF('請求書（契約無）'!J8="","",'請求書（契約無）'!J8)</f>
        <v/>
      </c>
      <c r="O4" s="35" t="s">
        <v>69</v>
      </c>
      <c r="P4" s="66" t="str">
        <f>IF('請求書（契約無）'!T8="","",'請求書（契約無）'!T8)</f>
        <v/>
      </c>
      <c r="Q4" s="33" t="s">
        <v>68</v>
      </c>
      <c r="W4" s="13" t="s">
        <v>96</v>
      </c>
      <c r="AE4" s="13" t="s">
        <v>64</v>
      </c>
    </row>
    <row r="5" spans="1:61" ht="11.25" customHeight="1" x14ac:dyDescent="0.15">
      <c r="A5" s="14"/>
      <c r="B5" s="14"/>
      <c r="C5" s="14"/>
      <c r="D5" s="14"/>
      <c r="E5" s="14"/>
      <c r="F5" s="14"/>
      <c r="G5" s="14"/>
      <c r="N5" s="61"/>
      <c r="O5" s="61"/>
      <c r="P5" s="61"/>
      <c r="Q5" s="61"/>
      <c r="AE5" s="13" t="s">
        <v>116</v>
      </c>
    </row>
    <row r="6" spans="1:61" ht="12.75" customHeight="1" x14ac:dyDescent="0.15">
      <c r="A6" s="616" t="s">
        <v>81</v>
      </c>
      <c r="B6" s="616"/>
      <c r="C6" s="617" t="str">
        <f>IF('請求書（契約無）'!U29="","　請求書の現場名欄に現場名をご入力ください！",'請求書（契約無）'!U29)</f>
        <v>　請求書の現場名欄に現場名をご入力ください！</v>
      </c>
      <c r="D6" s="617"/>
      <c r="E6" s="617"/>
      <c r="F6" s="617"/>
      <c r="G6" s="617"/>
      <c r="H6" s="617"/>
      <c r="N6" s="571"/>
      <c r="O6" s="571"/>
      <c r="P6" s="61"/>
      <c r="Q6" s="571"/>
      <c r="AE6" s="13" t="s">
        <v>117</v>
      </c>
    </row>
    <row r="7" spans="1:61" ht="13.5" customHeight="1" x14ac:dyDescent="0.15">
      <c r="A7" s="612"/>
      <c r="B7" s="612"/>
      <c r="C7" s="618"/>
      <c r="D7" s="618"/>
      <c r="E7" s="618"/>
      <c r="F7" s="618"/>
      <c r="G7" s="618"/>
      <c r="H7" s="618"/>
      <c r="N7" s="571"/>
      <c r="O7" s="571"/>
      <c r="P7" s="61"/>
      <c r="Q7" s="571"/>
      <c r="AE7" s="13" t="s">
        <v>118</v>
      </c>
    </row>
    <row r="8" spans="1:61" x14ac:dyDescent="0.15">
      <c r="A8" s="15"/>
      <c r="B8" s="15"/>
      <c r="C8" s="15"/>
      <c r="D8" s="15"/>
      <c r="E8" s="15"/>
      <c r="F8" s="15"/>
      <c r="G8" s="15"/>
      <c r="N8" s="571"/>
      <c r="O8" s="571"/>
      <c r="P8" s="61"/>
      <c r="Q8" s="571"/>
      <c r="AE8" s="13" t="s">
        <v>119</v>
      </c>
    </row>
    <row r="9" spans="1:61" ht="5.25" customHeight="1" thickBot="1" x14ac:dyDescent="0.2"/>
    <row r="10" spans="1:61" ht="25.5" customHeight="1" x14ac:dyDescent="0.15">
      <c r="A10" s="16"/>
      <c r="B10" s="602" t="s">
        <v>54</v>
      </c>
      <c r="C10" s="603"/>
      <c r="D10" s="603"/>
      <c r="E10" s="604"/>
      <c r="F10" s="605" t="s">
        <v>55</v>
      </c>
      <c r="G10" s="606"/>
      <c r="H10" s="62" t="s">
        <v>56</v>
      </c>
      <c r="I10" s="607" t="s">
        <v>57</v>
      </c>
      <c r="J10" s="606"/>
      <c r="K10" s="605" t="s">
        <v>58</v>
      </c>
      <c r="L10" s="605"/>
      <c r="M10" s="606"/>
      <c r="N10" s="602" t="s">
        <v>59</v>
      </c>
      <c r="O10" s="603"/>
      <c r="P10" s="608"/>
      <c r="Q10" s="609"/>
    </row>
    <row r="11" spans="1:61" ht="26.1" customHeight="1" x14ac:dyDescent="0.15">
      <c r="A11" s="17">
        <v>1</v>
      </c>
      <c r="B11" s="637"/>
      <c r="C11" s="622"/>
      <c r="D11" s="622"/>
      <c r="E11" s="638"/>
      <c r="F11" s="633"/>
      <c r="G11" s="634"/>
      <c r="H11" s="36"/>
      <c r="I11" s="635"/>
      <c r="J11" s="636"/>
      <c r="K11" s="630" t="str">
        <f>IF(AND('請求書（契約無）'!$L$35='請求書（契約無）'!$BQ$6,N11=$W$4),精算書!$C$38,IF(N11=$W$4,精算書!$C$39,IF(I11="","",F11*I11)))</f>
        <v/>
      </c>
      <c r="L11" s="631"/>
      <c r="M11" s="632"/>
      <c r="N11" s="625"/>
      <c r="O11" s="625"/>
      <c r="P11" s="625"/>
      <c r="Q11" s="626"/>
    </row>
    <row r="12" spans="1:61" ht="26.1" customHeight="1" x14ac:dyDescent="0.15">
      <c r="A12" s="17">
        <v>2</v>
      </c>
      <c r="B12" s="622"/>
      <c r="C12" s="623"/>
      <c r="D12" s="623"/>
      <c r="E12" s="624"/>
      <c r="F12" s="633"/>
      <c r="G12" s="634"/>
      <c r="H12" s="36"/>
      <c r="I12" s="635"/>
      <c r="J12" s="636"/>
      <c r="K12" s="630" t="str">
        <f>IF(AND('請求書（契約無）'!$L$35='請求書（契約無）'!$BQ$6,N12=$W$4),精算書!$C$38,IF(N12=$W$4,精算書!$C$39,IF(I12="","",F12*I12)))</f>
        <v/>
      </c>
      <c r="L12" s="631"/>
      <c r="M12" s="632"/>
      <c r="N12" s="625"/>
      <c r="O12" s="625"/>
      <c r="P12" s="625"/>
      <c r="Q12" s="626"/>
    </row>
    <row r="13" spans="1:61" ht="26.1" customHeight="1" x14ac:dyDescent="0.15">
      <c r="A13" s="18">
        <v>3</v>
      </c>
      <c r="B13" s="639"/>
      <c r="C13" s="640"/>
      <c r="D13" s="640"/>
      <c r="E13" s="641"/>
      <c r="F13" s="633"/>
      <c r="G13" s="634"/>
      <c r="H13" s="36"/>
      <c r="I13" s="635"/>
      <c r="J13" s="636"/>
      <c r="K13" s="630" t="str">
        <f>IF(AND('請求書（契約無）'!$L$35='請求書（契約無）'!$BQ$6,N13=$W$4),精算書!$C$38,IF(N13=$W$4,精算書!$C$39,IF(I13="","",F13*I13)))</f>
        <v/>
      </c>
      <c r="L13" s="631"/>
      <c r="M13" s="632"/>
      <c r="N13" s="625"/>
      <c r="O13" s="625"/>
      <c r="P13" s="625"/>
      <c r="Q13" s="626"/>
    </row>
    <row r="14" spans="1:61" ht="26.1" customHeight="1" x14ac:dyDescent="0.15">
      <c r="A14" s="17">
        <v>4</v>
      </c>
      <c r="B14" s="622"/>
      <c r="C14" s="623"/>
      <c r="D14" s="623"/>
      <c r="E14" s="624"/>
      <c r="F14" s="633"/>
      <c r="G14" s="634"/>
      <c r="H14" s="36"/>
      <c r="I14" s="635"/>
      <c r="J14" s="636"/>
      <c r="K14" s="630" t="str">
        <f>IF(AND('請求書（契約無）'!$L$35='請求書（契約無）'!$BQ$6,N14=$W$4),精算書!$C$38,IF(N14=$W$4,精算書!$C$39,IF(I14="","",F14*I14)))</f>
        <v/>
      </c>
      <c r="L14" s="631"/>
      <c r="M14" s="632"/>
      <c r="N14" s="625"/>
      <c r="O14" s="625"/>
      <c r="P14" s="625"/>
      <c r="Q14" s="626"/>
    </row>
    <row r="15" spans="1:61" ht="26.1" customHeight="1" x14ac:dyDescent="0.15">
      <c r="A15" s="17">
        <v>5</v>
      </c>
      <c r="B15" s="627"/>
      <c r="C15" s="628"/>
      <c r="D15" s="628"/>
      <c r="E15" s="629"/>
      <c r="F15" s="633"/>
      <c r="G15" s="634"/>
      <c r="H15" s="36"/>
      <c r="I15" s="635"/>
      <c r="J15" s="636"/>
      <c r="K15" s="630" t="str">
        <f>IF(AND('請求書（契約無）'!$L$35='請求書（契約無）'!$BQ$6,N15=$W$4),精算書!$C$38,IF(N15=$W$4,精算書!$C$39,IF(I15="","",F15*I15)))</f>
        <v/>
      </c>
      <c r="L15" s="631"/>
      <c r="M15" s="632"/>
      <c r="N15" s="625"/>
      <c r="O15" s="625"/>
      <c r="P15" s="625"/>
      <c r="Q15" s="626"/>
    </row>
    <row r="16" spans="1:61" ht="26.1" customHeight="1" x14ac:dyDescent="0.15">
      <c r="A16" s="17">
        <v>6</v>
      </c>
      <c r="B16" s="627"/>
      <c r="C16" s="628"/>
      <c r="D16" s="628"/>
      <c r="E16" s="629"/>
      <c r="F16" s="633"/>
      <c r="G16" s="634"/>
      <c r="H16" s="36"/>
      <c r="I16" s="635"/>
      <c r="J16" s="636"/>
      <c r="K16" s="630" t="str">
        <f>IF(AND('請求書（契約無）'!$L$35='請求書（契約無）'!$BQ$6,N16=$W$4),精算書!$C$38,IF(N16=$W$4,精算書!$C$39,IF(I16="","",F16*I16)))</f>
        <v/>
      </c>
      <c r="L16" s="631"/>
      <c r="M16" s="632"/>
      <c r="N16" s="625"/>
      <c r="O16" s="625"/>
      <c r="P16" s="625"/>
      <c r="Q16" s="626"/>
    </row>
    <row r="17" spans="1:61" ht="26.1" customHeight="1" x14ac:dyDescent="0.15">
      <c r="A17" s="17">
        <v>7</v>
      </c>
      <c r="B17" s="627"/>
      <c r="C17" s="628"/>
      <c r="D17" s="628"/>
      <c r="E17" s="629"/>
      <c r="F17" s="633"/>
      <c r="G17" s="634"/>
      <c r="H17" s="36"/>
      <c r="I17" s="635"/>
      <c r="J17" s="636"/>
      <c r="K17" s="630" t="str">
        <f>IF(AND('請求書（契約無）'!$L$35='請求書（契約無）'!$BQ$6,N17=$W$4),精算書!$C$38,IF(N17=$W$4,精算書!$C$39,IF(I17="","",F17*I17)))</f>
        <v/>
      </c>
      <c r="L17" s="631"/>
      <c r="M17" s="632"/>
      <c r="N17" s="625"/>
      <c r="O17" s="625"/>
      <c r="P17" s="625"/>
      <c r="Q17" s="626"/>
    </row>
    <row r="18" spans="1:61" ht="26.1" customHeight="1" x14ac:dyDescent="0.15">
      <c r="A18" s="17">
        <v>8</v>
      </c>
      <c r="B18" s="627"/>
      <c r="C18" s="628"/>
      <c r="D18" s="628"/>
      <c r="E18" s="629"/>
      <c r="F18" s="633"/>
      <c r="G18" s="634"/>
      <c r="H18" s="36"/>
      <c r="I18" s="635"/>
      <c r="J18" s="636"/>
      <c r="K18" s="630" t="str">
        <f>IF(AND('請求書（契約無）'!$L$35='請求書（契約無）'!$BQ$6,N18=$W$4),精算書!$C$38,IF(N18=$W$4,精算書!$C$39,IF(I18="","",F18*I18)))</f>
        <v/>
      </c>
      <c r="L18" s="631"/>
      <c r="M18" s="632"/>
      <c r="N18" s="625"/>
      <c r="O18" s="625"/>
      <c r="P18" s="625"/>
      <c r="Q18" s="626"/>
    </row>
    <row r="19" spans="1:61" ht="26.1" customHeight="1" x14ac:dyDescent="0.15">
      <c r="A19" s="17">
        <v>9</v>
      </c>
      <c r="B19" s="627"/>
      <c r="C19" s="628"/>
      <c r="D19" s="628"/>
      <c r="E19" s="629"/>
      <c r="F19" s="633"/>
      <c r="G19" s="634"/>
      <c r="H19" s="36"/>
      <c r="I19" s="635"/>
      <c r="J19" s="636"/>
      <c r="K19" s="630" t="str">
        <f>IF(AND('請求書（契約無）'!$L$35='請求書（契約無）'!$BQ$6,N19=$W$4),精算書!$C$38,IF(N19=$W$4,精算書!$C$39,IF(I19="","",F19*I19)))</f>
        <v/>
      </c>
      <c r="L19" s="631"/>
      <c r="M19" s="632"/>
      <c r="N19" s="625"/>
      <c r="O19" s="625"/>
      <c r="P19" s="625"/>
      <c r="Q19" s="626"/>
    </row>
    <row r="20" spans="1:61" ht="26.1" customHeight="1" x14ac:dyDescent="0.15">
      <c r="A20" s="17">
        <v>10</v>
      </c>
      <c r="B20" s="627"/>
      <c r="C20" s="628"/>
      <c r="D20" s="628"/>
      <c r="E20" s="629"/>
      <c r="F20" s="633"/>
      <c r="G20" s="634"/>
      <c r="H20" s="36"/>
      <c r="I20" s="635"/>
      <c r="J20" s="636"/>
      <c r="K20" s="630" t="str">
        <f>IF(AND('請求書（契約無）'!$L$35='請求書（契約無）'!$BQ$6,N20=$W$4),精算書!$C$38,IF(N20=$W$4,精算書!$C$39,IF(I20="","",F20*I20)))</f>
        <v/>
      </c>
      <c r="L20" s="631"/>
      <c r="M20" s="632"/>
      <c r="N20" s="625"/>
      <c r="O20" s="625"/>
      <c r="P20" s="625"/>
      <c r="Q20" s="626"/>
    </row>
    <row r="21" spans="1:61" ht="26.1" customHeight="1" x14ac:dyDescent="0.15">
      <c r="A21" s="17">
        <v>11</v>
      </c>
      <c r="B21" s="627"/>
      <c r="C21" s="628"/>
      <c r="D21" s="628"/>
      <c r="E21" s="629"/>
      <c r="F21" s="633"/>
      <c r="G21" s="634"/>
      <c r="H21" s="36"/>
      <c r="I21" s="635"/>
      <c r="J21" s="636"/>
      <c r="K21" s="630" t="str">
        <f>IF(AND('請求書（契約無）'!$L$35='請求書（契約無）'!$BQ$6,N21=$W$4),精算書!$C$38,IF(N21=$W$4,精算書!$C$39,IF(I21="","",F21*I21)))</f>
        <v/>
      </c>
      <c r="L21" s="631"/>
      <c r="M21" s="632"/>
      <c r="N21" s="625"/>
      <c r="O21" s="625"/>
      <c r="P21" s="625"/>
      <c r="Q21" s="626"/>
    </row>
    <row r="22" spans="1:61" ht="26.1" customHeight="1" x14ac:dyDescent="0.15">
      <c r="A22" s="17">
        <v>12</v>
      </c>
      <c r="B22" s="627"/>
      <c r="C22" s="628"/>
      <c r="D22" s="628"/>
      <c r="E22" s="629"/>
      <c r="F22" s="633"/>
      <c r="G22" s="634"/>
      <c r="H22" s="36"/>
      <c r="I22" s="635"/>
      <c r="J22" s="636"/>
      <c r="K22" s="630" t="str">
        <f>IF(AND('請求書（契約無）'!$L$35='請求書（契約無）'!$BQ$6,N22=$W$4),精算書!$C$38,IF(N22=$W$4,精算書!$C$39,IF(I22="","",F22*I22)))</f>
        <v/>
      </c>
      <c r="L22" s="631"/>
      <c r="M22" s="632"/>
      <c r="N22" s="625"/>
      <c r="O22" s="625"/>
      <c r="P22" s="625"/>
      <c r="Q22" s="626"/>
    </row>
    <row r="23" spans="1:61" ht="26.1" customHeight="1" x14ac:dyDescent="0.15">
      <c r="A23" s="17">
        <v>13</v>
      </c>
      <c r="B23" s="627"/>
      <c r="C23" s="628"/>
      <c r="D23" s="628"/>
      <c r="E23" s="629"/>
      <c r="F23" s="633"/>
      <c r="G23" s="634"/>
      <c r="H23" s="36"/>
      <c r="I23" s="635"/>
      <c r="J23" s="636"/>
      <c r="K23" s="630" t="str">
        <f>IF(AND('請求書（契約無）'!$L$35='請求書（契約無）'!$BQ$6,N23=$W$4),精算書!$C$38,IF(N23=$W$4,精算書!$C$39,IF(I23="","",F23*I23)))</f>
        <v/>
      </c>
      <c r="L23" s="631"/>
      <c r="M23" s="632"/>
      <c r="N23" s="625"/>
      <c r="O23" s="625"/>
      <c r="P23" s="625"/>
      <c r="Q23" s="626"/>
    </row>
    <row r="24" spans="1:61" ht="26.1" customHeight="1" x14ac:dyDescent="0.15">
      <c r="A24" s="17">
        <v>14</v>
      </c>
      <c r="B24" s="627"/>
      <c r="C24" s="628"/>
      <c r="D24" s="628"/>
      <c r="E24" s="629"/>
      <c r="F24" s="633"/>
      <c r="G24" s="634"/>
      <c r="H24" s="36"/>
      <c r="I24" s="635"/>
      <c r="J24" s="636"/>
      <c r="K24" s="630" t="str">
        <f>IF(AND('請求書（契約無）'!$L$35='請求書（契約無）'!$BQ$6,N24=$W$4),精算書!$C$38,IF(N24=$W$4,精算書!$C$39,IF(I24="","",F24*I24)))</f>
        <v/>
      </c>
      <c r="L24" s="631"/>
      <c r="M24" s="632"/>
      <c r="N24" s="625"/>
      <c r="O24" s="625"/>
      <c r="P24" s="625"/>
      <c r="Q24" s="626"/>
    </row>
    <row r="25" spans="1:61" ht="26.1" customHeight="1" x14ac:dyDescent="0.15">
      <c r="A25" s="17">
        <v>15</v>
      </c>
      <c r="B25" s="627"/>
      <c r="C25" s="628"/>
      <c r="D25" s="628"/>
      <c r="E25" s="629"/>
      <c r="F25" s="633"/>
      <c r="G25" s="634"/>
      <c r="H25" s="36"/>
      <c r="I25" s="635"/>
      <c r="J25" s="636"/>
      <c r="K25" s="630" t="str">
        <f>IF(AND('請求書（契約無）'!$L$35='請求書（契約無）'!$BQ$6,N25=$W$4),精算書!$C$38,IF(N25=$W$4,精算書!$C$39,IF(I25="","",F25*I25)))</f>
        <v/>
      </c>
      <c r="L25" s="631"/>
      <c r="M25" s="632"/>
      <c r="N25" s="625"/>
      <c r="O25" s="625"/>
      <c r="P25" s="625"/>
      <c r="Q25" s="626"/>
    </row>
    <row r="26" spans="1:61" ht="26.1" customHeight="1" x14ac:dyDescent="0.15">
      <c r="A26" s="17">
        <v>16</v>
      </c>
      <c r="B26" s="627"/>
      <c r="C26" s="628"/>
      <c r="D26" s="628"/>
      <c r="E26" s="629"/>
      <c r="F26" s="633"/>
      <c r="G26" s="634"/>
      <c r="H26" s="36"/>
      <c r="I26" s="635"/>
      <c r="J26" s="636"/>
      <c r="K26" s="630" t="str">
        <f>IF(AND('請求書（契約無）'!$L$35='請求書（契約無）'!$BQ$6,N26=$W$4),精算書!$C$38,IF(N26=$W$4,精算書!$C$39,IF(I26="","",F26*I26)))</f>
        <v/>
      </c>
      <c r="L26" s="631"/>
      <c r="M26" s="632"/>
      <c r="N26" s="625"/>
      <c r="O26" s="625"/>
      <c r="P26" s="625"/>
      <c r="Q26" s="626"/>
    </row>
    <row r="27" spans="1:61" ht="26.1" customHeight="1" thickBot="1" x14ac:dyDescent="0.2">
      <c r="A27" s="19">
        <v>17</v>
      </c>
      <c r="B27" s="642"/>
      <c r="C27" s="643"/>
      <c r="D27" s="643"/>
      <c r="E27" s="644"/>
      <c r="F27" s="651"/>
      <c r="G27" s="652"/>
      <c r="H27" s="58"/>
      <c r="I27" s="653"/>
      <c r="J27" s="654"/>
      <c r="K27" s="630" t="str">
        <f>IF(AND('請求書（契約無）'!$L$35='請求書（契約無）'!$BQ$6,N27=$W$4),精算書!$C$38,IF(N27=$W$4,精算書!$C$39,IF(I27="","",F27*I27)))</f>
        <v/>
      </c>
      <c r="L27" s="631"/>
      <c r="M27" s="632"/>
      <c r="N27" s="625"/>
      <c r="O27" s="625"/>
      <c r="P27" s="625"/>
      <c r="Q27" s="626"/>
    </row>
    <row r="28" spans="1:61" ht="26.1" customHeight="1" thickBot="1" x14ac:dyDescent="0.2">
      <c r="A28" s="560" t="s">
        <v>60</v>
      </c>
      <c r="B28" s="560"/>
      <c r="C28" s="560"/>
      <c r="D28" s="560"/>
      <c r="E28" s="560"/>
      <c r="F28" s="560"/>
      <c r="G28" s="560"/>
      <c r="H28" s="560"/>
      <c r="I28" s="561" t="s">
        <v>61</v>
      </c>
      <c r="J28" s="562"/>
      <c r="K28" s="648">
        <f>SUM(K11:M27)</f>
        <v>0</v>
      </c>
      <c r="L28" s="649"/>
      <c r="M28" s="650"/>
      <c r="N28" s="645"/>
      <c r="O28" s="646"/>
      <c r="P28" s="646"/>
      <c r="Q28" s="647"/>
    </row>
    <row r="29" spans="1:61" ht="26.1" customHeight="1" thickBot="1" x14ac:dyDescent="0.2">
      <c r="A29" s="569" t="s">
        <v>143</v>
      </c>
      <c r="B29" s="560"/>
      <c r="C29" s="560"/>
      <c r="D29" s="560"/>
      <c r="E29" s="560"/>
      <c r="F29" s="560"/>
      <c r="G29" s="560"/>
      <c r="H29" s="560"/>
      <c r="I29" s="570"/>
      <c r="J29" s="570"/>
      <c r="K29" s="82"/>
      <c r="L29" s="82"/>
      <c r="M29" s="82"/>
      <c r="N29" s="571"/>
      <c r="O29" s="571"/>
      <c r="P29" s="571"/>
      <c r="Q29" s="571"/>
    </row>
    <row r="30" spans="1:61" ht="26.1" customHeight="1" thickBot="1" x14ac:dyDescent="0.2">
      <c r="A30" s="560" t="s">
        <v>62</v>
      </c>
      <c r="B30" s="560"/>
      <c r="C30" s="560"/>
      <c r="D30" s="560"/>
      <c r="E30" s="560"/>
      <c r="F30" s="560"/>
      <c r="G30" s="560"/>
      <c r="H30" s="560"/>
      <c r="I30" s="572" t="s">
        <v>123</v>
      </c>
      <c r="J30" s="573"/>
      <c r="K30" s="619">
        <f>IF(K28="","",SUM(K28,'P2.請求明細'!K28,'P3.請求明細'!K28,'P4.請求明細'!K28,'P5.請求明細'!K28))</f>
        <v>0</v>
      </c>
      <c r="L30" s="620"/>
      <c r="M30" s="621"/>
      <c r="N30" s="555"/>
      <c r="O30" s="556"/>
    </row>
    <row r="31" spans="1:61" ht="26.1" customHeight="1" x14ac:dyDescent="0.15">
      <c r="A31" s="557" t="s">
        <v>63</v>
      </c>
      <c r="B31" s="557"/>
      <c r="C31" s="557"/>
      <c r="D31" s="557"/>
      <c r="E31" s="557"/>
      <c r="F31" s="557"/>
      <c r="G31" s="557"/>
      <c r="H31" s="55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P.1</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610" t="s">
        <v>51</v>
      </c>
      <c r="B33" s="610"/>
      <c r="C33" s="610"/>
      <c r="D33" s="610"/>
      <c r="E33" s="610"/>
      <c r="F33" s="610"/>
      <c r="G33" s="610"/>
      <c r="H33" s="610"/>
      <c r="I33" s="610"/>
      <c r="J33" s="610"/>
      <c r="K33" s="610"/>
      <c r="L33" s="610"/>
      <c r="M33" s="610"/>
      <c r="N33" s="610"/>
      <c r="O33" s="610"/>
      <c r="P33" s="610"/>
      <c r="Q33" s="610"/>
      <c r="AE33" s="13" t="s">
        <v>114</v>
      </c>
    </row>
    <row r="34" spans="1:31" ht="19.5" customHeight="1" thickBot="1" x14ac:dyDescent="0.2">
      <c r="N34" s="611"/>
      <c r="O34" s="611"/>
      <c r="P34" s="611"/>
      <c r="Q34" s="611"/>
      <c r="AE34" s="13" t="s">
        <v>115</v>
      </c>
    </row>
    <row r="35" spans="1:31" ht="28.5" customHeight="1" thickBot="1" x14ac:dyDescent="0.2">
      <c r="A35" s="612" t="s">
        <v>52</v>
      </c>
      <c r="B35" s="612"/>
      <c r="C35" s="613" t="str">
        <f>IF(C4="","",C4)</f>
        <v xml:space="preserve"> 請求書の社名欄に社名をご入力ください！</v>
      </c>
      <c r="D35" s="613"/>
      <c r="E35" s="613"/>
      <c r="F35" s="613"/>
      <c r="G35" s="613"/>
      <c r="H35" s="613"/>
      <c r="I35" s="558" t="s">
        <v>134</v>
      </c>
      <c r="J35" s="558"/>
      <c r="K35" s="559"/>
      <c r="L35" s="614" t="s">
        <v>53</v>
      </c>
      <c r="M35" s="615"/>
      <c r="N35" s="65" t="str">
        <f>IF(N4="","",N4)</f>
        <v/>
      </c>
      <c r="O35" s="35" t="s">
        <v>69</v>
      </c>
      <c r="P35" s="66" t="str">
        <f>IF(P4="","",P4)</f>
        <v/>
      </c>
      <c r="Q35" s="33" t="s">
        <v>68</v>
      </c>
      <c r="W35" s="13" t="s">
        <v>96</v>
      </c>
      <c r="AE35" s="13" t="s">
        <v>64</v>
      </c>
    </row>
    <row r="36" spans="1:31" ht="11.25" customHeight="1" x14ac:dyDescent="0.15">
      <c r="A36" s="14"/>
      <c r="B36" s="14"/>
      <c r="C36" s="14"/>
      <c r="D36" s="14"/>
      <c r="E36" s="14"/>
      <c r="F36" s="14"/>
      <c r="G36" s="14"/>
      <c r="N36" s="61"/>
      <c r="O36" s="61"/>
      <c r="P36" s="61"/>
      <c r="Q36" s="61"/>
      <c r="AE36" s="13" t="s">
        <v>116</v>
      </c>
    </row>
    <row r="37" spans="1:31" ht="12.75" customHeight="1" x14ac:dyDescent="0.15">
      <c r="A37" s="616" t="s">
        <v>81</v>
      </c>
      <c r="B37" s="616"/>
      <c r="C37" s="617" t="str">
        <f>IF(C6="","",C6)</f>
        <v>　請求書の現場名欄に現場名をご入力ください！</v>
      </c>
      <c r="D37" s="617"/>
      <c r="E37" s="617"/>
      <c r="F37" s="617"/>
      <c r="G37" s="617"/>
      <c r="H37" s="617"/>
      <c r="N37" s="571"/>
      <c r="O37" s="571"/>
      <c r="P37" s="61"/>
      <c r="Q37" s="571"/>
      <c r="AE37" s="13" t="s">
        <v>117</v>
      </c>
    </row>
    <row r="38" spans="1:31" ht="13.5" customHeight="1" x14ac:dyDescent="0.15">
      <c r="A38" s="612"/>
      <c r="B38" s="612"/>
      <c r="C38" s="618"/>
      <c r="D38" s="618"/>
      <c r="E38" s="618"/>
      <c r="F38" s="618"/>
      <c r="G38" s="618"/>
      <c r="H38" s="618"/>
      <c r="N38" s="571"/>
      <c r="O38" s="571"/>
      <c r="P38" s="61"/>
      <c r="Q38" s="571"/>
      <c r="AE38" s="13" t="s">
        <v>118</v>
      </c>
    </row>
    <row r="39" spans="1:31" x14ac:dyDescent="0.15">
      <c r="A39" s="15"/>
      <c r="B39" s="15"/>
      <c r="C39" s="15"/>
      <c r="D39" s="15"/>
      <c r="E39" s="15"/>
      <c r="F39" s="15"/>
      <c r="G39" s="15"/>
      <c r="N39" s="571"/>
      <c r="O39" s="571"/>
      <c r="P39" s="61"/>
      <c r="Q39" s="571"/>
      <c r="AE39" s="13" t="s">
        <v>119</v>
      </c>
    </row>
    <row r="40" spans="1:31" ht="5.25" customHeight="1" thickBot="1" x14ac:dyDescent="0.2"/>
    <row r="41" spans="1:31" ht="25.5" customHeight="1" x14ac:dyDescent="0.15">
      <c r="A41" s="16"/>
      <c r="B41" s="602" t="s">
        <v>54</v>
      </c>
      <c r="C41" s="603"/>
      <c r="D41" s="603"/>
      <c r="E41" s="604"/>
      <c r="F41" s="605" t="s">
        <v>55</v>
      </c>
      <c r="G41" s="606"/>
      <c r="H41" s="62" t="s">
        <v>56</v>
      </c>
      <c r="I41" s="607" t="s">
        <v>57</v>
      </c>
      <c r="J41" s="606"/>
      <c r="K41" s="605" t="s">
        <v>58</v>
      </c>
      <c r="L41" s="605"/>
      <c r="M41" s="606"/>
      <c r="N41" s="602" t="s">
        <v>59</v>
      </c>
      <c r="O41" s="603"/>
      <c r="P41" s="608"/>
      <c r="Q41" s="609"/>
    </row>
    <row r="42" spans="1:31" ht="26.1" customHeight="1" x14ac:dyDescent="0.15">
      <c r="A42" s="17">
        <v>1</v>
      </c>
      <c r="B42" s="577" t="str">
        <f>IF(B11="","",B11)</f>
        <v/>
      </c>
      <c r="C42" s="578"/>
      <c r="D42" s="578"/>
      <c r="E42" s="579"/>
      <c r="F42" s="580" t="str">
        <f>IF(F11="","",F11)</f>
        <v/>
      </c>
      <c r="G42" s="581"/>
      <c r="H42" s="83" t="str">
        <f>IF(H11="","",H11)</f>
        <v/>
      </c>
      <c r="I42" s="582" t="str">
        <f>IF(I11="","",I11)</f>
        <v/>
      </c>
      <c r="J42" s="583"/>
      <c r="K42" s="584" t="str">
        <f>IF(K11="","",K11)</f>
        <v/>
      </c>
      <c r="L42" s="585"/>
      <c r="M42" s="586"/>
      <c r="N42" s="587" t="str">
        <f>IF(N11="","",N11)</f>
        <v/>
      </c>
      <c r="O42" s="587"/>
      <c r="P42" s="587"/>
      <c r="Q42" s="588"/>
    </row>
    <row r="43" spans="1:31" ht="26.1" customHeight="1" x14ac:dyDescent="0.15">
      <c r="A43" s="17">
        <v>2</v>
      </c>
      <c r="B43" s="577" t="str">
        <f t="shared" ref="B43:B57" si="0">IF(B12="","",B12)</f>
        <v/>
      </c>
      <c r="C43" s="578"/>
      <c r="D43" s="578"/>
      <c r="E43" s="579"/>
      <c r="F43" s="580" t="str">
        <f>IF(F12="","",F12)</f>
        <v/>
      </c>
      <c r="G43" s="581"/>
      <c r="H43" s="83" t="str">
        <f t="shared" ref="H43:I57" si="1">IF(H12="","",H12)</f>
        <v/>
      </c>
      <c r="I43" s="582" t="str">
        <f t="shared" si="1"/>
        <v/>
      </c>
      <c r="J43" s="583"/>
      <c r="K43" s="584" t="str">
        <f t="shared" ref="K43:K57" si="2">IF(K12="","",K12)</f>
        <v/>
      </c>
      <c r="L43" s="585"/>
      <c r="M43" s="586"/>
      <c r="N43" s="587" t="str">
        <f t="shared" ref="N43:N57" si="3">IF(N12="","",N12)</f>
        <v/>
      </c>
      <c r="O43" s="587"/>
      <c r="P43" s="587"/>
      <c r="Q43" s="588"/>
    </row>
    <row r="44" spans="1:31" ht="26.1" customHeight="1" x14ac:dyDescent="0.15">
      <c r="A44" s="18">
        <v>3</v>
      </c>
      <c r="B44" s="577" t="str">
        <f t="shared" si="0"/>
        <v/>
      </c>
      <c r="C44" s="578"/>
      <c r="D44" s="578"/>
      <c r="E44" s="579"/>
      <c r="F44" s="580" t="str">
        <f t="shared" ref="F44:F54" si="4">IF(F13="","",F13)</f>
        <v/>
      </c>
      <c r="G44" s="581"/>
      <c r="H44" s="83" t="str">
        <f t="shared" si="1"/>
        <v/>
      </c>
      <c r="I44" s="582" t="str">
        <f t="shared" si="1"/>
        <v/>
      </c>
      <c r="J44" s="583"/>
      <c r="K44" s="584" t="str">
        <f t="shared" si="2"/>
        <v/>
      </c>
      <c r="L44" s="585"/>
      <c r="M44" s="586"/>
      <c r="N44" s="587" t="str">
        <f t="shared" si="3"/>
        <v/>
      </c>
      <c r="O44" s="587"/>
      <c r="P44" s="587"/>
      <c r="Q44" s="588"/>
    </row>
    <row r="45" spans="1:31" ht="26.1" customHeight="1" x14ac:dyDescent="0.15">
      <c r="A45" s="17">
        <v>4</v>
      </c>
      <c r="B45" s="577" t="str">
        <f t="shared" si="0"/>
        <v/>
      </c>
      <c r="C45" s="578"/>
      <c r="D45" s="578"/>
      <c r="E45" s="579"/>
      <c r="F45" s="580" t="str">
        <f t="shared" si="4"/>
        <v/>
      </c>
      <c r="G45" s="581"/>
      <c r="H45" s="83" t="str">
        <f t="shared" si="1"/>
        <v/>
      </c>
      <c r="I45" s="582" t="str">
        <f t="shared" si="1"/>
        <v/>
      </c>
      <c r="J45" s="583"/>
      <c r="K45" s="584" t="str">
        <f t="shared" si="2"/>
        <v/>
      </c>
      <c r="L45" s="585"/>
      <c r="M45" s="586"/>
      <c r="N45" s="587" t="str">
        <f t="shared" si="3"/>
        <v/>
      </c>
      <c r="O45" s="587"/>
      <c r="P45" s="587"/>
      <c r="Q45" s="588"/>
    </row>
    <row r="46" spans="1:31" ht="26.1" customHeight="1" x14ac:dyDescent="0.15">
      <c r="A46" s="17">
        <v>5</v>
      </c>
      <c r="B46" s="577" t="str">
        <f t="shared" si="0"/>
        <v/>
      </c>
      <c r="C46" s="578"/>
      <c r="D46" s="578"/>
      <c r="E46" s="579"/>
      <c r="F46" s="580" t="str">
        <f t="shared" si="4"/>
        <v/>
      </c>
      <c r="G46" s="581"/>
      <c r="H46" s="83" t="str">
        <f t="shared" si="1"/>
        <v/>
      </c>
      <c r="I46" s="582" t="str">
        <f t="shared" si="1"/>
        <v/>
      </c>
      <c r="J46" s="583"/>
      <c r="K46" s="584" t="str">
        <f t="shared" si="2"/>
        <v/>
      </c>
      <c r="L46" s="585"/>
      <c r="M46" s="586"/>
      <c r="N46" s="587" t="str">
        <f t="shared" si="3"/>
        <v/>
      </c>
      <c r="O46" s="587"/>
      <c r="P46" s="587"/>
      <c r="Q46" s="588"/>
    </row>
    <row r="47" spans="1:31" ht="26.1" customHeight="1" x14ac:dyDescent="0.15">
      <c r="A47" s="17">
        <v>6</v>
      </c>
      <c r="B47" s="577" t="str">
        <f t="shared" si="0"/>
        <v/>
      </c>
      <c r="C47" s="578"/>
      <c r="D47" s="578"/>
      <c r="E47" s="579"/>
      <c r="F47" s="580" t="str">
        <f t="shared" si="4"/>
        <v/>
      </c>
      <c r="G47" s="581"/>
      <c r="H47" s="83" t="str">
        <f t="shared" si="1"/>
        <v/>
      </c>
      <c r="I47" s="582" t="str">
        <f t="shared" si="1"/>
        <v/>
      </c>
      <c r="J47" s="583"/>
      <c r="K47" s="584" t="str">
        <f t="shared" si="2"/>
        <v/>
      </c>
      <c r="L47" s="585"/>
      <c r="M47" s="586"/>
      <c r="N47" s="587" t="str">
        <f t="shared" si="3"/>
        <v/>
      </c>
      <c r="O47" s="587"/>
      <c r="P47" s="587"/>
      <c r="Q47" s="588"/>
    </row>
    <row r="48" spans="1:31" ht="26.1" customHeight="1" x14ac:dyDescent="0.15">
      <c r="A48" s="17">
        <v>7</v>
      </c>
      <c r="B48" s="577" t="str">
        <f t="shared" si="0"/>
        <v/>
      </c>
      <c r="C48" s="578"/>
      <c r="D48" s="578"/>
      <c r="E48" s="579"/>
      <c r="F48" s="580" t="str">
        <f t="shared" si="4"/>
        <v/>
      </c>
      <c r="G48" s="581"/>
      <c r="H48" s="83" t="str">
        <f t="shared" si="1"/>
        <v/>
      </c>
      <c r="I48" s="582" t="str">
        <f t="shared" si="1"/>
        <v/>
      </c>
      <c r="J48" s="583"/>
      <c r="K48" s="584" t="str">
        <f t="shared" si="2"/>
        <v/>
      </c>
      <c r="L48" s="585"/>
      <c r="M48" s="586"/>
      <c r="N48" s="587" t="str">
        <f t="shared" si="3"/>
        <v/>
      </c>
      <c r="O48" s="587"/>
      <c r="P48" s="587"/>
      <c r="Q48" s="588"/>
    </row>
    <row r="49" spans="1:17" ht="26.1" customHeight="1" x14ac:dyDescent="0.15">
      <c r="A49" s="17">
        <v>8</v>
      </c>
      <c r="B49" s="577" t="str">
        <f t="shared" si="0"/>
        <v/>
      </c>
      <c r="C49" s="578"/>
      <c r="D49" s="578"/>
      <c r="E49" s="579"/>
      <c r="F49" s="580" t="str">
        <f t="shared" si="4"/>
        <v/>
      </c>
      <c r="G49" s="581"/>
      <c r="H49" s="83" t="str">
        <f t="shared" si="1"/>
        <v/>
      </c>
      <c r="I49" s="582" t="str">
        <f t="shared" si="1"/>
        <v/>
      </c>
      <c r="J49" s="583"/>
      <c r="K49" s="584" t="str">
        <f t="shared" si="2"/>
        <v/>
      </c>
      <c r="L49" s="585"/>
      <c r="M49" s="586"/>
      <c r="N49" s="587" t="str">
        <f t="shared" si="3"/>
        <v/>
      </c>
      <c r="O49" s="587"/>
      <c r="P49" s="587"/>
      <c r="Q49" s="588"/>
    </row>
    <row r="50" spans="1:17" ht="26.1" customHeight="1" x14ac:dyDescent="0.15">
      <c r="A50" s="17">
        <v>9</v>
      </c>
      <c r="B50" s="577" t="str">
        <f t="shared" si="0"/>
        <v/>
      </c>
      <c r="C50" s="578"/>
      <c r="D50" s="578"/>
      <c r="E50" s="579"/>
      <c r="F50" s="580" t="str">
        <f t="shared" si="4"/>
        <v/>
      </c>
      <c r="G50" s="581"/>
      <c r="H50" s="83" t="str">
        <f t="shared" si="1"/>
        <v/>
      </c>
      <c r="I50" s="582" t="str">
        <f t="shared" si="1"/>
        <v/>
      </c>
      <c r="J50" s="583"/>
      <c r="K50" s="584" t="str">
        <f t="shared" si="2"/>
        <v/>
      </c>
      <c r="L50" s="585"/>
      <c r="M50" s="586"/>
      <c r="N50" s="587" t="str">
        <f t="shared" si="3"/>
        <v/>
      </c>
      <c r="O50" s="587"/>
      <c r="P50" s="587"/>
      <c r="Q50" s="588"/>
    </row>
    <row r="51" spans="1:17" ht="26.1" customHeight="1" x14ac:dyDescent="0.15">
      <c r="A51" s="17">
        <v>10</v>
      </c>
      <c r="B51" s="577" t="str">
        <f t="shared" si="0"/>
        <v/>
      </c>
      <c r="C51" s="578"/>
      <c r="D51" s="578"/>
      <c r="E51" s="579"/>
      <c r="F51" s="580" t="str">
        <f t="shared" si="4"/>
        <v/>
      </c>
      <c r="G51" s="581"/>
      <c r="H51" s="83" t="str">
        <f t="shared" si="1"/>
        <v/>
      </c>
      <c r="I51" s="582" t="str">
        <f t="shared" si="1"/>
        <v/>
      </c>
      <c r="J51" s="583"/>
      <c r="K51" s="584" t="str">
        <f t="shared" si="2"/>
        <v/>
      </c>
      <c r="L51" s="585"/>
      <c r="M51" s="586"/>
      <c r="N51" s="587" t="str">
        <f t="shared" si="3"/>
        <v/>
      </c>
      <c r="O51" s="587"/>
      <c r="P51" s="587"/>
      <c r="Q51" s="588"/>
    </row>
    <row r="52" spans="1:17" ht="26.1" customHeight="1" x14ac:dyDescent="0.15">
      <c r="A52" s="17">
        <v>11</v>
      </c>
      <c r="B52" s="577" t="str">
        <f t="shared" si="0"/>
        <v/>
      </c>
      <c r="C52" s="578"/>
      <c r="D52" s="578"/>
      <c r="E52" s="579"/>
      <c r="F52" s="580" t="str">
        <f t="shared" si="4"/>
        <v/>
      </c>
      <c r="G52" s="581"/>
      <c r="H52" s="83" t="str">
        <f t="shared" si="1"/>
        <v/>
      </c>
      <c r="I52" s="582" t="str">
        <f t="shared" si="1"/>
        <v/>
      </c>
      <c r="J52" s="583"/>
      <c r="K52" s="584" t="str">
        <f t="shared" si="2"/>
        <v/>
      </c>
      <c r="L52" s="585"/>
      <c r="M52" s="586"/>
      <c r="N52" s="587" t="str">
        <f t="shared" si="3"/>
        <v/>
      </c>
      <c r="O52" s="587"/>
      <c r="P52" s="587"/>
      <c r="Q52" s="588"/>
    </row>
    <row r="53" spans="1:17" ht="26.1" customHeight="1" x14ac:dyDescent="0.15">
      <c r="A53" s="17">
        <v>12</v>
      </c>
      <c r="B53" s="577" t="str">
        <f t="shared" si="0"/>
        <v/>
      </c>
      <c r="C53" s="578"/>
      <c r="D53" s="578"/>
      <c r="E53" s="579"/>
      <c r="F53" s="580" t="str">
        <f t="shared" si="4"/>
        <v/>
      </c>
      <c r="G53" s="581"/>
      <c r="H53" s="83" t="str">
        <f t="shared" si="1"/>
        <v/>
      </c>
      <c r="I53" s="582" t="str">
        <f t="shared" si="1"/>
        <v/>
      </c>
      <c r="J53" s="583"/>
      <c r="K53" s="584" t="str">
        <f t="shared" si="2"/>
        <v/>
      </c>
      <c r="L53" s="585"/>
      <c r="M53" s="586"/>
      <c r="N53" s="587" t="str">
        <f t="shared" si="3"/>
        <v/>
      </c>
      <c r="O53" s="587"/>
      <c r="P53" s="587"/>
      <c r="Q53" s="588"/>
    </row>
    <row r="54" spans="1:17" ht="26.1" customHeight="1" x14ac:dyDescent="0.15">
      <c r="A54" s="17">
        <v>13</v>
      </c>
      <c r="B54" s="577" t="str">
        <f t="shared" si="0"/>
        <v/>
      </c>
      <c r="C54" s="578"/>
      <c r="D54" s="578"/>
      <c r="E54" s="579"/>
      <c r="F54" s="580" t="str">
        <f t="shared" si="4"/>
        <v/>
      </c>
      <c r="G54" s="581"/>
      <c r="H54" s="83" t="str">
        <f t="shared" si="1"/>
        <v/>
      </c>
      <c r="I54" s="582" t="str">
        <f t="shared" si="1"/>
        <v/>
      </c>
      <c r="J54" s="583"/>
      <c r="K54" s="584" t="str">
        <f t="shared" si="2"/>
        <v/>
      </c>
      <c r="L54" s="585"/>
      <c r="M54" s="586"/>
      <c r="N54" s="587" t="str">
        <f t="shared" si="3"/>
        <v/>
      </c>
      <c r="O54" s="587"/>
      <c r="P54" s="587"/>
      <c r="Q54" s="588"/>
    </row>
    <row r="55" spans="1:17" ht="26.1" customHeight="1" x14ac:dyDescent="0.15">
      <c r="A55" s="17">
        <v>14</v>
      </c>
      <c r="B55" s="577" t="str">
        <f t="shared" si="0"/>
        <v/>
      </c>
      <c r="C55" s="578"/>
      <c r="D55" s="578"/>
      <c r="E55" s="579"/>
      <c r="F55" s="580" t="str">
        <f>IF(F24="","",F24)</f>
        <v/>
      </c>
      <c r="G55" s="581"/>
      <c r="H55" s="83" t="str">
        <f t="shared" si="1"/>
        <v/>
      </c>
      <c r="I55" s="582" t="str">
        <f t="shared" si="1"/>
        <v/>
      </c>
      <c r="J55" s="583"/>
      <c r="K55" s="584" t="str">
        <f t="shared" si="2"/>
        <v/>
      </c>
      <c r="L55" s="585"/>
      <c r="M55" s="586"/>
      <c r="N55" s="587" t="str">
        <f t="shared" si="3"/>
        <v/>
      </c>
      <c r="O55" s="587"/>
      <c r="P55" s="587"/>
      <c r="Q55" s="588"/>
    </row>
    <row r="56" spans="1:17" ht="26.1" customHeight="1" x14ac:dyDescent="0.15">
      <c r="A56" s="17">
        <v>15</v>
      </c>
      <c r="B56" s="577" t="str">
        <f t="shared" si="0"/>
        <v/>
      </c>
      <c r="C56" s="578"/>
      <c r="D56" s="578"/>
      <c r="E56" s="579"/>
      <c r="F56" s="580" t="str">
        <f>IF(F25="","",F25)</f>
        <v/>
      </c>
      <c r="G56" s="581"/>
      <c r="H56" s="83" t="str">
        <f t="shared" si="1"/>
        <v/>
      </c>
      <c r="I56" s="582" t="str">
        <f t="shared" si="1"/>
        <v/>
      </c>
      <c r="J56" s="583"/>
      <c r="K56" s="584" t="str">
        <f t="shared" si="2"/>
        <v/>
      </c>
      <c r="L56" s="585"/>
      <c r="M56" s="586"/>
      <c r="N56" s="587" t="str">
        <f t="shared" si="3"/>
        <v/>
      </c>
      <c r="O56" s="587"/>
      <c r="P56" s="587"/>
      <c r="Q56" s="588"/>
    </row>
    <row r="57" spans="1:17" ht="26.1" customHeight="1" x14ac:dyDescent="0.15">
      <c r="A57" s="17">
        <v>16</v>
      </c>
      <c r="B57" s="577" t="str">
        <f t="shared" si="0"/>
        <v/>
      </c>
      <c r="C57" s="578"/>
      <c r="D57" s="578"/>
      <c r="E57" s="579"/>
      <c r="F57" s="580" t="str">
        <f t="shared" ref="F57" si="5">IF(F26="","",F26)</f>
        <v/>
      </c>
      <c r="G57" s="581"/>
      <c r="H57" s="83" t="str">
        <f t="shared" si="1"/>
        <v/>
      </c>
      <c r="I57" s="582" t="str">
        <f t="shared" si="1"/>
        <v/>
      </c>
      <c r="J57" s="583"/>
      <c r="K57" s="584" t="str">
        <f t="shared" si="2"/>
        <v/>
      </c>
      <c r="L57" s="585"/>
      <c r="M57" s="586"/>
      <c r="N57" s="587" t="str">
        <f t="shared" si="3"/>
        <v/>
      </c>
      <c r="O57" s="587"/>
      <c r="P57" s="587"/>
      <c r="Q57" s="588"/>
    </row>
    <row r="58" spans="1:17" ht="26.1" customHeight="1" thickBot="1" x14ac:dyDescent="0.2">
      <c r="A58" s="19">
        <v>17</v>
      </c>
      <c r="B58" s="589" t="str">
        <f>IF(B27="","",B27)</f>
        <v/>
      </c>
      <c r="C58" s="590"/>
      <c r="D58" s="590"/>
      <c r="E58" s="591"/>
      <c r="F58" s="592" t="str">
        <f>IF(F27="","",F27)</f>
        <v/>
      </c>
      <c r="G58" s="593"/>
      <c r="H58" s="84" t="str">
        <f>IF(H27="","",H27)</f>
        <v/>
      </c>
      <c r="I58" s="594" t="str">
        <f>IF(I27="","",I27)</f>
        <v/>
      </c>
      <c r="J58" s="595"/>
      <c r="K58" s="596" t="str">
        <f>IF(K27="","",K27)</f>
        <v/>
      </c>
      <c r="L58" s="597"/>
      <c r="M58" s="598"/>
      <c r="N58" s="599" t="str">
        <f>IF(N27="","",N27)</f>
        <v/>
      </c>
      <c r="O58" s="600"/>
      <c r="P58" s="600"/>
      <c r="Q58" s="601"/>
    </row>
    <row r="59" spans="1:17" ht="26.1" customHeight="1" thickBot="1" x14ac:dyDescent="0.2">
      <c r="A59" s="560" t="s">
        <v>60</v>
      </c>
      <c r="B59" s="560"/>
      <c r="C59" s="560"/>
      <c r="D59" s="560"/>
      <c r="E59" s="560"/>
      <c r="F59" s="560"/>
      <c r="G59" s="560"/>
      <c r="H59" s="560"/>
      <c r="I59" s="561" t="s">
        <v>61</v>
      </c>
      <c r="J59" s="562"/>
      <c r="K59" s="563">
        <f>SUM(K42:M58)</f>
        <v>0</v>
      </c>
      <c r="L59" s="564"/>
      <c r="M59" s="565"/>
      <c r="N59" s="566"/>
      <c r="O59" s="567"/>
      <c r="P59" s="567"/>
      <c r="Q59" s="568"/>
    </row>
    <row r="60" spans="1:17" ht="26.1" customHeight="1" thickBot="1" x14ac:dyDescent="0.2">
      <c r="A60" s="569" t="s">
        <v>143</v>
      </c>
      <c r="B60" s="560"/>
      <c r="C60" s="560"/>
      <c r="D60" s="560"/>
      <c r="E60" s="560"/>
      <c r="F60" s="560"/>
      <c r="G60" s="560"/>
      <c r="H60" s="560"/>
      <c r="I60" s="570"/>
      <c r="J60" s="570"/>
      <c r="K60" s="82"/>
      <c r="L60" s="82"/>
      <c r="M60" s="82"/>
      <c r="N60" s="571"/>
      <c r="O60" s="571"/>
      <c r="P60" s="571"/>
      <c r="Q60" s="571"/>
    </row>
    <row r="61" spans="1:17" ht="26.1" customHeight="1" thickBot="1" x14ac:dyDescent="0.2">
      <c r="A61" s="560" t="s">
        <v>62</v>
      </c>
      <c r="B61" s="560"/>
      <c r="C61" s="560"/>
      <c r="D61" s="560"/>
      <c r="E61" s="560"/>
      <c r="F61" s="560"/>
      <c r="G61" s="560"/>
      <c r="H61" s="560"/>
      <c r="I61" s="572" t="s">
        <v>123</v>
      </c>
      <c r="J61" s="573"/>
      <c r="K61" s="574">
        <f>IF(K30="","",K30)</f>
        <v>0</v>
      </c>
      <c r="L61" s="575"/>
      <c r="M61" s="576"/>
    </row>
    <row r="62" spans="1:17" ht="26.1" customHeight="1" x14ac:dyDescent="0.15">
      <c r="A62" s="557" t="s">
        <v>63</v>
      </c>
      <c r="B62" s="557"/>
      <c r="C62" s="557"/>
      <c r="D62" s="557"/>
      <c r="E62" s="557"/>
      <c r="F62" s="557"/>
      <c r="G62" s="557"/>
      <c r="H62" s="557"/>
      <c r="I62" s="34"/>
      <c r="J62" s="20"/>
    </row>
    <row r="63" spans="1:17" ht="18.75" customHeight="1" x14ac:dyDescent="0.15">
      <c r="A63" s="560"/>
      <c r="B63" s="560"/>
      <c r="C63" s="560"/>
      <c r="D63" s="560"/>
      <c r="E63" s="560"/>
      <c r="F63" s="560"/>
      <c r="G63" s="560"/>
      <c r="H63" s="20"/>
      <c r="I63" s="657"/>
      <c r="J63" s="657"/>
    </row>
    <row r="64" spans="1:17" ht="20.25" customHeight="1" x14ac:dyDescent="0.15">
      <c r="A64" s="560"/>
      <c r="B64" s="560"/>
      <c r="C64" s="560"/>
      <c r="D64" s="560"/>
      <c r="E64" s="560"/>
      <c r="F64" s="560"/>
      <c r="G64" s="560"/>
      <c r="I64" s="655"/>
      <c r="J64" s="655"/>
      <c r="N64" s="21"/>
    </row>
    <row r="65" spans="1:17" ht="20.25" customHeight="1" x14ac:dyDescent="0.15">
      <c r="A65" s="34"/>
      <c r="B65" s="34"/>
      <c r="C65" s="34"/>
      <c r="D65" s="34"/>
      <c r="E65" s="34"/>
      <c r="F65" s="34"/>
      <c r="G65" s="34"/>
      <c r="I65" s="655"/>
      <c r="J65" s="655"/>
      <c r="Q65" s="22"/>
    </row>
    <row r="66" spans="1:17" ht="20.25" customHeight="1" x14ac:dyDescent="0.15">
      <c r="A66" s="34"/>
      <c r="B66" s="34"/>
      <c r="C66" s="34"/>
      <c r="D66" s="34"/>
      <c r="E66" s="34"/>
      <c r="F66" s="34"/>
      <c r="G66" s="34"/>
      <c r="I66" s="655"/>
      <c r="J66" s="655"/>
    </row>
    <row r="67" spans="1:17" ht="20.25" customHeight="1" x14ac:dyDescent="0.15">
      <c r="I67" s="655"/>
      <c r="J67" s="655"/>
    </row>
    <row r="68" spans="1:17" ht="20.25" customHeight="1" x14ac:dyDescent="0.15">
      <c r="I68" s="655"/>
      <c r="J68" s="655"/>
    </row>
    <row r="69" spans="1:17" ht="20.25" customHeight="1" x14ac:dyDescent="0.15">
      <c r="I69" s="655"/>
      <c r="J69" s="655"/>
    </row>
    <row r="70" spans="1:17" ht="26.25" customHeight="1" x14ac:dyDescent="0.15">
      <c r="I70" s="656"/>
      <c r="J70" s="656"/>
    </row>
    <row r="71" spans="1:17" ht="20.25" customHeight="1" x14ac:dyDescent="0.15"/>
  </sheetData>
  <sheetProtection algorithmName="SHA-512" hashValue="PiwHvOGlRr+FkHgJstZXM5+KlA7IbiO7+LRMZwqLj8GTqL/w0/8/V5sPMpxnfB8vKEFsDc2LKG0aQLb2FfaTpA==" saltValue="AaPely+l4v9K1mV99QBOmw==" spinCount="100000" sheet="1" objects="1" scenarios="1"/>
  <mergeCells count="235">
    <mergeCell ref="I69:J69"/>
    <mergeCell ref="I70:J70"/>
    <mergeCell ref="A6:B7"/>
    <mergeCell ref="C6:H7"/>
    <mergeCell ref="A2:Q2"/>
    <mergeCell ref="K11:M11"/>
    <mergeCell ref="I11:J11"/>
    <mergeCell ref="F11:G11"/>
    <mergeCell ref="K12:M12"/>
    <mergeCell ref="K13:M13"/>
    <mergeCell ref="A64:G64"/>
    <mergeCell ref="I64:J64"/>
    <mergeCell ref="I65:J65"/>
    <mergeCell ref="I66:J66"/>
    <mergeCell ref="I67:J67"/>
    <mergeCell ref="I68:J68"/>
    <mergeCell ref="A29:H29"/>
    <mergeCell ref="I29:J29"/>
    <mergeCell ref="N29:Q29"/>
    <mergeCell ref="A31:H31"/>
    <mergeCell ref="A63:G63"/>
    <mergeCell ref="I63:J63"/>
    <mergeCell ref="B26:E26"/>
    <mergeCell ref="N26:Q26"/>
    <mergeCell ref="B27:E27"/>
    <mergeCell ref="N27:Q27"/>
    <mergeCell ref="A28:H28"/>
    <mergeCell ref="I28:J28"/>
    <mergeCell ref="N28:Q28"/>
    <mergeCell ref="K26:M26"/>
    <mergeCell ref="K27:M27"/>
    <mergeCell ref="K28:M28"/>
    <mergeCell ref="F26:G26"/>
    <mergeCell ref="F27:G27"/>
    <mergeCell ref="I26:J26"/>
    <mergeCell ref="I27:J27"/>
    <mergeCell ref="B23:E23"/>
    <mergeCell ref="N23:Q23"/>
    <mergeCell ref="B24:E24"/>
    <mergeCell ref="N24:Q24"/>
    <mergeCell ref="B25:E25"/>
    <mergeCell ref="N25:Q25"/>
    <mergeCell ref="K23:M23"/>
    <mergeCell ref="K24:M24"/>
    <mergeCell ref="K25:M25"/>
    <mergeCell ref="F23:G23"/>
    <mergeCell ref="F24:G24"/>
    <mergeCell ref="F25:G25"/>
    <mergeCell ref="I23:J23"/>
    <mergeCell ref="I24:J24"/>
    <mergeCell ref="I25:J25"/>
    <mergeCell ref="B20:E20"/>
    <mergeCell ref="N20:Q20"/>
    <mergeCell ref="B21:E21"/>
    <mergeCell ref="N21:Q21"/>
    <mergeCell ref="B22:E22"/>
    <mergeCell ref="N22:Q22"/>
    <mergeCell ref="K20:M20"/>
    <mergeCell ref="K21:M21"/>
    <mergeCell ref="K22:M22"/>
    <mergeCell ref="F21:G21"/>
    <mergeCell ref="F22:G22"/>
    <mergeCell ref="F20:G20"/>
    <mergeCell ref="I20:J20"/>
    <mergeCell ref="I21:J21"/>
    <mergeCell ref="I22:J22"/>
    <mergeCell ref="I15:J15"/>
    <mergeCell ref="I16:J16"/>
    <mergeCell ref="B17:E17"/>
    <mergeCell ref="N17:Q17"/>
    <mergeCell ref="B18:E18"/>
    <mergeCell ref="N18:Q18"/>
    <mergeCell ref="B19:E19"/>
    <mergeCell ref="N19:Q19"/>
    <mergeCell ref="K17:M17"/>
    <mergeCell ref="K18:M18"/>
    <mergeCell ref="K19:M19"/>
    <mergeCell ref="F17:G17"/>
    <mergeCell ref="F18:G18"/>
    <mergeCell ref="F19:G19"/>
    <mergeCell ref="I17:J17"/>
    <mergeCell ref="I18:J18"/>
    <mergeCell ref="I19:J19"/>
    <mergeCell ref="N3:Q3"/>
    <mergeCell ref="A4:B4"/>
    <mergeCell ref="C4:H4"/>
    <mergeCell ref="L4:M4"/>
    <mergeCell ref="B11:E11"/>
    <mergeCell ref="N11:Q11"/>
    <mergeCell ref="B12:E12"/>
    <mergeCell ref="N12:Q12"/>
    <mergeCell ref="B13:E13"/>
    <mergeCell ref="N13:Q13"/>
    <mergeCell ref="F12:G12"/>
    <mergeCell ref="F13:G13"/>
    <mergeCell ref="I12:J12"/>
    <mergeCell ref="I13:J13"/>
    <mergeCell ref="A30:H30"/>
    <mergeCell ref="I30:J30"/>
    <mergeCell ref="K30:M30"/>
    <mergeCell ref="N6:N8"/>
    <mergeCell ref="O6:O8"/>
    <mergeCell ref="Q6:Q8"/>
    <mergeCell ref="B10:E10"/>
    <mergeCell ref="F10:G10"/>
    <mergeCell ref="I10:J10"/>
    <mergeCell ref="K10:M10"/>
    <mergeCell ref="N10:Q10"/>
    <mergeCell ref="B14:E14"/>
    <mergeCell ref="N14:Q14"/>
    <mergeCell ref="B15:E15"/>
    <mergeCell ref="N15:Q15"/>
    <mergeCell ref="B16:E16"/>
    <mergeCell ref="N16:Q16"/>
    <mergeCell ref="K14:M14"/>
    <mergeCell ref="K15:M15"/>
    <mergeCell ref="K16:M16"/>
    <mergeCell ref="F14:G14"/>
    <mergeCell ref="F15:G15"/>
    <mergeCell ref="F16:G16"/>
    <mergeCell ref="I14:J14"/>
    <mergeCell ref="A33:Q33"/>
    <mergeCell ref="N34:Q34"/>
    <mergeCell ref="A35:B35"/>
    <mergeCell ref="C35:H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N30:O30"/>
    <mergeCell ref="A62:H62"/>
    <mergeCell ref="I4:K4"/>
    <mergeCell ref="I35:K35"/>
    <mergeCell ref="A59:H59"/>
    <mergeCell ref="I59:J59"/>
    <mergeCell ref="K59:M59"/>
    <mergeCell ref="N59:Q59"/>
    <mergeCell ref="A60:H60"/>
    <mergeCell ref="I60:J60"/>
    <mergeCell ref="N60:Q60"/>
    <mergeCell ref="A61:H61"/>
    <mergeCell ref="I61:J61"/>
    <mergeCell ref="K61:M61"/>
    <mergeCell ref="B57:E57"/>
    <mergeCell ref="F57:G57"/>
    <mergeCell ref="I57:J57"/>
    <mergeCell ref="K57:M57"/>
    <mergeCell ref="N57:Q57"/>
    <mergeCell ref="B58:E58"/>
    <mergeCell ref="F58:G58"/>
    <mergeCell ref="I58:J58"/>
    <mergeCell ref="K58:M58"/>
    <mergeCell ref="N58:Q58"/>
  </mergeCells>
  <phoneticPr fontId="3"/>
  <dataValidations count="3">
    <dataValidation type="list" errorStyle="information" allowBlank="1" showInputMessage="1" sqref="N11:Q27" xr:uid="{00000000-0002-0000-0200-000000000000}">
      <formula1>$W$4</formula1>
    </dataValidation>
    <dataValidation type="list" errorStyle="information" allowBlank="1" showInputMessage="1" sqref="H11:H27" xr:uid="{00000000-0002-0000-0200-000001000000}">
      <formula1>$AE$2:$AE$8</formula1>
    </dataValidation>
    <dataValidation errorStyle="information" allowBlank="1" showInputMessage="1" sqref="N42:Q58" xr:uid="{00000000-0002-0000-0200-000002000000}"/>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F49"/>
  <sheetViews>
    <sheetView view="pageBreakPreview" zoomScale="80" zoomScaleNormal="100" zoomScaleSheetLayoutView="80" workbookViewId="0">
      <selection activeCell="C10" sqref="C10"/>
    </sheetView>
  </sheetViews>
  <sheetFormatPr defaultRowHeight="13.5" x14ac:dyDescent="0.15"/>
  <cols>
    <col min="1" max="1" width="9.5" style="67" bestFit="1" customWidth="1"/>
    <col min="2" max="2" width="24.625" style="67" customWidth="1"/>
    <col min="3" max="3" width="20.625" style="67" customWidth="1"/>
    <col min="4" max="4" width="30.625" style="67" customWidth="1"/>
    <col min="5" max="241" width="9" style="67"/>
    <col min="242" max="242" width="9.5" style="67" customWidth="1"/>
    <col min="243" max="243" width="5.625" style="67" customWidth="1"/>
    <col min="244" max="244" width="6.375" style="67" customWidth="1"/>
    <col min="245" max="245" width="3.25" style="67" customWidth="1"/>
    <col min="246" max="246" width="6.5" style="67" customWidth="1"/>
    <col min="247" max="247" width="1.25" style="67" customWidth="1"/>
    <col min="248" max="248" width="2.5" style="67" customWidth="1"/>
    <col min="249" max="249" width="5" style="67" customWidth="1"/>
    <col min="250" max="250" width="2.5" style="67" customWidth="1"/>
    <col min="251" max="251" width="2.375" style="67" customWidth="1"/>
    <col min="252" max="252" width="3.5" style="67" customWidth="1"/>
    <col min="253" max="253" width="3.25" style="67" customWidth="1"/>
    <col min="254" max="254" width="1.75" style="67" customWidth="1"/>
    <col min="255" max="255" width="2.75" style="67" customWidth="1"/>
    <col min="256" max="256" width="2" style="67" customWidth="1"/>
    <col min="257" max="257" width="2.25" style="67" customWidth="1"/>
    <col min="258" max="258" width="1.75" style="67" customWidth="1"/>
    <col min="259" max="259" width="2.625" style="67" customWidth="1"/>
    <col min="260" max="260" width="11.125" style="67" customWidth="1"/>
    <col min="261" max="497" width="9" style="67"/>
    <col min="498" max="498" width="9.5" style="67" customWidth="1"/>
    <col min="499" max="499" width="5.625" style="67" customWidth="1"/>
    <col min="500" max="500" width="6.375" style="67" customWidth="1"/>
    <col min="501" max="501" width="3.25" style="67" customWidth="1"/>
    <col min="502" max="502" width="6.5" style="67" customWidth="1"/>
    <col min="503" max="503" width="1.25" style="67" customWidth="1"/>
    <col min="504" max="504" width="2.5" style="67" customWidth="1"/>
    <col min="505" max="505" width="5" style="67" customWidth="1"/>
    <col min="506" max="506" width="2.5" style="67" customWidth="1"/>
    <col min="507" max="507" width="2.375" style="67" customWidth="1"/>
    <col min="508" max="508" width="3.5" style="67" customWidth="1"/>
    <col min="509" max="509" width="3.25" style="67" customWidth="1"/>
    <col min="510" max="510" width="1.75" style="67" customWidth="1"/>
    <col min="511" max="511" width="2.75" style="67" customWidth="1"/>
    <col min="512" max="512" width="2" style="67" customWidth="1"/>
    <col min="513" max="513" width="2.25" style="67" customWidth="1"/>
    <col min="514" max="514" width="1.75" style="67" customWidth="1"/>
    <col min="515" max="515" width="2.625" style="67" customWidth="1"/>
    <col min="516" max="516" width="11.125" style="67" customWidth="1"/>
    <col min="517" max="753" width="9" style="67"/>
    <col min="754" max="754" width="9.5" style="67" customWidth="1"/>
    <col min="755" max="755" width="5.625" style="67" customWidth="1"/>
    <col min="756" max="756" width="6.375" style="67" customWidth="1"/>
    <col min="757" max="757" width="3.25" style="67" customWidth="1"/>
    <col min="758" max="758" width="6.5" style="67" customWidth="1"/>
    <col min="759" max="759" width="1.25" style="67" customWidth="1"/>
    <col min="760" max="760" width="2.5" style="67" customWidth="1"/>
    <col min="761" max="761" width="5" style="67" customWidth="1"/>
    <col min="762" max="762" width="2.5" style="67" customWidth="1"/>
    <col min="763" max="763" width="2.375" style="67" customWidth="1"/>
    <col min="764" max="764" width="3.5" style="67" customWidth="1"/>
    <col min="765" max="765" width="3.25" style="67" customWidth="1"/>
    <col min="766" max="766" width="1.75" style="67" customWidth="1"/>
    <col min="767" max="767" width="2.75" style="67" customWidth="1"/>
    <col min="768" max="768" width="2" style="67" customWidth="1"/>
    <col min="769" max="769" width="2.25" style="67" customWidth="1"/>
    <col min="770" max="770" width="1.75" style="67" customWidth="1"/>
    <col min="771" max="771" width="2.625" style="67" customWidth="1"/>
    <col min="772" max="772" width="11.125" style="67" customWidth="1"/>
    <col min="773" max="1009" width="9" style="67"/>
    <col min="1010" max="1010" width="9.5" style="67" customWidth="1"/>
    <col min="1011" max="1011" width="5.625" style="67" customWidth="1"/>
    <col min="1012" max="1012" width="6.375" style="67" customWidth="1"/>
    <col min="1013" max="1013" width="3.25" style="67" customWidth="1"/>
    <col min="1014" max="1014" width="6.5" style="67" customWidth="1"/>
    <col min="1015" max="1015" width="1.25" style="67" customWidth="1"/>
    <col min="1016" max="1016" width="2.5" style="67" customWidth="1"/>
    <col min="1017" max="1017" width="5" style="67" customWidth="1"/>
    <col min="1018" max="1018" width="2.5" style="67" customWidth="1"/>
    <col min="1019" max="1019" width="2.375" style="67" customWidth="1"/>
    <col min="1020" max="1020" width="3.5" style="67" customWidth="1"/>
    <col min="1021" max="1021" width="3.25" style="67" customWidth="1"/>
    <col min="1022" max="1022" width="1.75" style="67" customWidth="1"/>
    <col min="1023" max="1023" width="2.75" style="67" customWidth="1"/>
    <col min="1024" max="1024" width="2" style="67" customWidth="1"/>
    <col min="1025" max="1025" width="2.25" style="67" customWidth="1"/>
    <col min="1026" max="1026" width="1.75" style="67" customWidth="1"/>
    <col min="1027" max="1027" width="2.625" style="67" customWidth="1"/>
    <col min="1028" max="1028" width="11.125" style="67" customWidth="1"/>
    <col min="1029" max="1265" width="9" style="67"/>
    <col min="1266" max="1266" width="9.5" style="67" customWidth="1"/>
    <col min="1267" max="1267" width="5.625" style="67" customWidth="1"/>
    <col min="1268" max="1268" width="6.375" style="67" customWidth="1"/>
    <col min="1269" max="1269" width="3.25" style="67" customWidth="1"/>
    <col min="1270" max="1270" width="6.5" style="67" customWidth="1"/>
    <col min="1271" max="1271" width="1.25" style="67" customWidth="1"/>
    <col min="1272" max="1272" width="2.5" style="67" customWidth="1"/>
    <col min="1273" max="1273" width="5" style="67" customWidth="1"/>
    <col min="1274" max="1274" width="2.5" style="67" customWidth="1"/>
    <col min="1275" max="1275" width="2.375" style="67" customWidth="1"/>
    <col min="1276" max="1276" width="3.5" style="67" customWidth="1"/>
    <col min="1277" max="1277" width="3.25" style="67" customWidth="1"/>
    <col min="1278" max="1278" width="1.75" style="67" customWidth="1"/>
    <col min="1279" max="1279" width="2.75" style="67" customWidth="1"/>
    <col min="1280" max="1280" width="2" style="67" customWidth="1"/>
    <col min="1281" max="1281" width="2.25" style="67" customWidth="1"/>
    <col min="1282" max="1282" width="1.75" style="67" customWidth="1"/>
    <col min="1283" max="1283" width="2.625" style="67" customWidth="1"/>
    <col min="1284" max="1284" width="11.125" style="67" customWidth="1"/>
    <col min="1285" max="1521" width="9" style="67"/>
    <col min="1522" max="1522" width="9.5" style="67" customWidth="1"/>
    <col min="1523" max="1523" width="5.625" style="67" customWidth="1"/>
    <col min="1524" max="1524" width="6.375" style="67" customWidth="1"/>
    <col min="1525" max="1525" width="3.25" style="67" customWidth="1"/>
    <col min="1526" max="1526" width="6.5" style="67" customWidth="1"/>
    <col min="1527" max="1527" width="1.25" style="67" customWidth="1"/>
    <col min="1528" max="1528" width="2.5" style="67" customWidth="1"/>
    <col min="1529" max="1529" width="5" style="67" customWidth="1"/>
    <col min="1530" max="1530" width="2.5" style="67" customWidth="1"/>
    <col min="1531" max="1531" width="2.375" style="67" customWidth="1"/>
    <col min="1532" max="1532" width="3.5" style="67" customWidth="1"/>
    <col min="1533" max="1533" width="3.25" style="67" customWidth="1"/>
    <col min="1534" max="1534" width="1.75" style="67" customWidth="1"/>
    <col min="1535" max="1535" width="2.75" style="67" customWidth="1"/>
    <col min="1536" max="1536" width="2" style="67" customWidth="1"/>
    <col min="1537" max="1537" width="2.25" style="67" customWidth="1"/>
    <col min="1538" max="1538" width="1.75" style="67" customWidth="1"/>
    <col min="1539" max="1539" width="2.625" style="67" customWidth="1"/>
    <col min="1540" max="1540" width="11.125" style="67" customWidth="1"/>
    <col min="1541" max="1777" width="9" style="67"/>
    <col min="1778" max="1778" width="9.5" style="67" customWidth="1"/>
    <col min="1779" max="1779" width="5.625" style="67" customWidth="1"/>
    <col min="1780" max="1780" width="6.375" style="67" customWidth="1"/>
    <col min="1781" max="1781" width="3.25" style="67" customWidth="1"/>
    <col min="1782" max="1782" width="6.5" style="67" customWidth="1"/>
    <col min="1783" max="1783" width="1.25" style="67" customWidth="1"/>
    <col min="1784" max="1784" width="2.5" style="67" customWidth="1"/>
    <col min="1785" max="1785" width="5" style="67" customWidth="1"/>
    <col min="1786" max="1786" width="2.5" style="67" customWidth="1"/>
    <col min="1787" max="1787" width="2.375" style="67" customWidth="1"/>
    <col min="1788" max="1788" width="3.5" style="67" customWidth="1"/>
    <col min="1789" max="1789" width="3.25" style="67" customWidth="1"/>
    <col min="1790" max="1790" width="1.75" style="67" customWidth="1"/>
    <col min="1791" max="1791" width="2.75" style="67" customWidth="1"/>
    <col min="1792" max="1792" width="2" style="67" customWidth="1"/>
    <col min="1793" max="1793" width="2.25" style="67" customWidth="1"/>
    <col min="1794" max="1794" width="1.75" style="67" customWidth="1"/>
    <col min="1795" max="1795" width="2.625" style="67" customWidth="1"/>
    <col min="1796" max="1796" width="11.125" style="67" customWidth="1"/>
    <col min="1797" max="2033" width="9" style="67"/>
    <col min="2034" max="2034" width="9.5" style="67" customWidth="1"/>
    <col min="2035" max="2035" width="5.625" style="67" customWidth="1"/>
    <col min="2036" max="2036" width="6.375" style="67" customWidth="1"/>
    <col min="2037" max="2037" width="3.25" style="67" customWidth="1"/>
    <col min="2038" max="2038" width="6.5" style="67" customWidth="1"/>
    <col min="2039" max="2039" width="1.25" style="67" customWidth="1"/>
    <col min="2040" max="2040" width="2.5" style="67" customWidth="1"/>
    <col min="2041" max="2041" width="5" style="67" customWidth="1"/>
    <col min="2042" max="2042" width="2.5" style="67" customWidth="1"/>
    <col min="2043" max="2043" width="2.375" style="67" customWidth="1"/>
    <col min="2044" max="2044" width="3.5" style="67" customWidth="1"/>
    <col min="2045" max="2045" width="3.25" style="67" customWidth="1"/>
    <col min="2046" max="2046" width="1.75" style="67" customWidth="1"/>
    <col min="2047" max="2047" width="2.75" style="67" customWidth="1"/>
    <col min="2048" max="2048" width="2" style="67" customWidth="1"/>
    <col min="2049" max="2049" width="2.25" style="67" customWidth="1"/>
    <col min="2050" max="2050" width="1.75" style="67" customWidth="1"/>
    <col min="2051" max="2051" width="2.625" style="67" customWidth="1"/>
    <col min="2052" max="2052" width="11.125" style="67" customWidth="1"/>
    <col min="2053" max="2289" width="9" style="67"/>
    <col min="2290" max="2290" width="9.5" style="67" customWidth="1"/>
    <col min="2291" max="2291" width="5.625" style="67" customWidth="1"/>
    <col min="2292" max="2292" width="6.375" style="67" customWidth="1"/>
    <col min="2293" max="2293" width="3.25" style="67" customWidth="1"/>
    <col min="2294" max="2294" width="6.5" style="67" customWidth="1"/>
    <col min="2295" max="2295" width="1.25" style="67" customWidth="1"/>
    <col min="2296" max="2296" width="2.5" style="67" customWidth="1"/>
    <col min="2297" max="2297" width="5" style="67" customWidth="1"/>
    <col min="2298" max="2298" width="2.5" style="67" customWidth="1"/>
    <col min="2299" max="2299" width="2.375" style="67" customWidth="1"/>
    <col min="2300" max="2300" width="3.5" style="67" customWidth="1"/>
    <col min="2301" max="2301" width="3.25" style="67" customWidth="1"/>
    <col min="2302" max="2302" width="1.75" style="67" customWidth="1"/>
    <col min="2303" max="2303" width="2.75" style="67" customWidth="1"/>
    <col min="2304" max="2304" width="2" style="67" customWidth="1"/>
    <col min="2305" max="2305" width="2.25" style="67" customWidth="1"/>
    <col min="2306" max="2306" width="1.75" style="67" customWidth="1"/>
    <col min="2307" max="2307" width="2.625" style="67" customWidth="1"/>
    <col min="2308" max="2308" width="11.125" style="67" customWidth="1"/>
    <col min="2309" max="2545" width="9" style="67"/>
    <col min="2546" max="2546" width="9.5" style="67" customWidth="1"/>
    <col min="2547" max="2547" width="5.625" style="67" customWidth="1"/>
    <col min="2548" max="2548" width="6.375" style="67" customWidth="1"/>
    <col min="2549" max="2549" width="3.25" style="67" customWidth="1"/>
    <col min="2550" max="2550" width="6.5" style="67" customWidth="1"/>
    <col min="2551" max="2551" width="1.25" style="67" customWidth="1"/>
    <col min="2552" max="2552" width="2.5" style="67" customWidth="1"/>
    <col min="2553" max="2553" width="5" style="67" customWidth="1"/>
    <col min="2554" max="2554" width="2.5" style="67" customWidth="1"/>
    <col min="2555" max="2555" width="2.375" style="67" customWidth="1"/>
    <col min="2556" max="2556" width="3.5" style="67" customWidth="1"/>
    <col min="2557" max="2557" width="3.25" style="67" customWidth="1"/>
    <col min="2558" max="2558" width="1.75" style="67" customWidth="1"/>
    <col min="2559" max="2559" width="2.75" style="67" customWidth="1"/>
    <col min="2560" max="2560" width="2" style="67" customWidth="1"/>
    <col min="2561" max="2561" width="2.25" style="67" customWidth="1"/>
    <col min="2562" max="2562" width="1.75" style="67" customWidth="1"/>
    <col min="2563" max="2563" width="2.625" style="67" customWidth="1"/>
    <col min="2564" max="2564" width="11.125" style="67" customWidth="1"/>
    <col min="2565" max="2801" width="9" style="67"/>
    <col min="2802" max="2802" width="9.5" style="67" customWidth="1"/>
    <col min="2803" max="2803" width="5.625" style="67" customWidth="1"/>
    <col min="2804" max="2804" width="6.375" style="67" customWidth="1"/>
    <col min="2805" max="2805" width="3.25" style="67" customWidth="1"/>
    <col min="2806" max="2806" width="6.5" style="67" customWidth="1"/>
    <col min="2807" max="2807" width="1.25" style="67" customWidth="1"/>
    <col min="2808" max="2808" width="2.5" style="67" customWidth="1"/>
    <col min="2809" max="2809" width="5" style="67" customWidth="1"/>
    <col min="2810" max="2810" width="2.5" style="67" customWidth="1"/>
    <col min="2811" max="2811" width="2.375" style="67" customWidth="1"/>
    <col min="2812" max="2812" width="3.5" style="67" customWidth="1"/>
    <col min="2813" max="2813" width="3.25" style="67" customWidth="1"/>
    <col min="2814" max="2814" width="1.75" style="67" customWidth="1"/>
    <col min="2815" max="2815" width="2.75" style="67" customWidth="1"/>
    <col min="2816" max="2816" width="2" style="67" customWidth="1"/>
    <col min="2817" max="2817" width="2.25" style="67" customWidth="1"/>
    <col min="2818" max="2818" width="1.75" style="67" customWidth="1"/>
    <col min="2819" max="2819" width="2.625" style="67" customWidth="1"/>
    <col min="2820" max="2820" width="11.125" style="67" customWidth="1"/>
    <col min="2821" max="3057" width="9" style="67"/>
    <col min="3058" max="3058" width="9.5" style="67" customWidth="1"/>
    <col min="3059" max="3059" width="5.625" style="67" customWidth="1"/>
    <col min="3060" max="3060" width="6.375" style="67" customWidth="1"/>
    <col min="3061" max="3061" width="3.25" style="67" customWidth="1"/>
    <col min="3062" max="3062" width="6.5" style="67" customWidth="1"/>
    <col min="3063" max="3063" width="1.25" style="67" customWidth="1"/>
    <col min="3064" max="3064" width="2.5" style="67" customWidth="1"/>
    <col min="3065" max="3065" width="5" style="67" customWidth="1"/>
    <col min="3066" max="3066" width="2.5" style="67" customWidth="1"/>
    <col min="3067" max="3067" width="2.375" style="67" customWidth="1"/>
    <col min="3068" max="3068" width="3.5" style="67" customWidth="1"/>
    <col min="3069" max="3069" width="3.25" style="67" customWidth="1"/>
    <col min="3070" max="3070" width="1.75" style="67" customWidth="1"/>
    <col min="3071" max="3071" width="2.75" style="67" customWidth="1"/>
    <col min="3072" max="3072" width="2" style="67" customWidth="1"/>
    <col min="3073" max="3073" width="2.25" style="67" customWidth="1"/>
    <col min="3074" max="3074" width="1.75" style="67" customWidth="1"/>
    <col min="3075" max="3075" width="2.625" style="67" customWidth="1"/>
    <col min="3076" max="3076" width="11.125" style="67" customWidth="1"/>
    <col min="3077" max="3313" width="9" style="67"/>
    <col min="3314" max="3314" width="9.5" style="67" customWidth="1"/>
    <col min="3315" max="3315" width="5.625" style="67" customWidth="1"/>
    <col min="3316" max="3316" width="6.375" style="67" customWidth="1"/>
    <col min="3317" max="3317" width="3.25" style="67" customWidth="1"/>
    <col min="3318" max="3318" width="6.5" style="67" customWidth="1"/>
    <col min="3319" max="3319" width="1.25" style="67" customWidth="1"/>
    <col min="3320" max="3320" width="2.5" style="67" customWidth="1"/>
    <col min="3321" max="3321" width="5" style="67" customWidth="1"/>
    <col min="3322" max="3322" width="2.5" style="67" customWidth="1"/>
    <col min="3323" max="3323" width="2.375" style="67" customWidth="1"/>
    <col min="3324" max="3324" width="3.5" style="67" customWidth="1"/>
    <col min="3325" max="3325" width="3.25" style="67" customWidth="1"/>
    <col min="3326" max="3326" width="1.75" style="67" customWidth="1"/>
    <col min="3327" max="3327" width="2.75" style="67" customWidth="1"/>
    <col min="3328" max="3328" width="2" style="67" customWidth="1"/>
    <col min="3329" max="3329" width="2.25" style="67" customWidth="1"/>
    <col min="3330" max="3330" width="1.75" style="67" customWidth="1"/>
    <col min="3331" max="3331" width="2.625" style="67" customWidth="1"/>
    <col min="3332" max="3332" width="11.125" style="67" customWidth="1"/>
    <col min="3333" max="3569" width="9" style="67"/>
    <col min="3570" max="3570" width="9.5" style="67" customWidth="1"/>
    <col min="3571" max="3571" width="5.625" style="67" customWidth="1"/>
    <col min="3572" max="3572" width="6.375" style="67" customWidth="1"/>
    <col min="3573" max="3573" width="3.25" style="67" customWidth="1"/>
    <col min="3574" max="3574" width="6.5" style="67" customWidth="1"/>
    <col min="3575" max="3575" width="1.25" style="67" customWidth="1"/>
    <col min="3576" max="3576" width="2.5" style="67" customWidth="1"/>
    <col min="3577" max="3577" width="5" style="67" customWidth="1"/>
    <col min="3578" max="3578" width="2.5" style="67" customWidth="1"/>
    <col min="3579" max="3579" width="2.375" style="67" customWidth="1"/>
    <col min="3580" max="3580" width="3.5" style="67" customWidth="1"/>
    <col min="3581" max="3581" width="3.25" style="67" customWidth="1"/>
    <col min="3582" max="3582" width="1.75" style="67" customWidth="1"/>
    <col min="3583" max="3583" width="2.75" style="67" customWidth="1"/>
    <col min="3584" max="3584" width="2" style="67" customWidth="1"/>
    <col min="3585" max="3585" width="2.25" style="67" customWidth="1"/>
    <col min="3586" max="3586" width="1.75" style="67" customWidth="1"/>
    <col min="3587" max="3587" width="2.625" style="67" customWidth="1"/>
    <col min="3588" max="3588" width="11.125" style="67" customWidth="1"/>
    <col min="3589" max="3825" width="9" style="67"/>
    <col min="3826" max="3826" width="9.5" style="67" customWidth="1"/>
    <col min="3827" max="3827" width="5.625" style="67" customWidth="1"/>
    <col min="3828" max="3828" width="6.375" style="67" customWidth="1"/>
    <col min="3829" max="3829" width="3.25" style="67" customWidth="1"/>
    <col min="3830" max="3830" width="6.5" style="67" customWidth="1"/>
    <col min="3831" max="3831" width="1.25" style="67" customWidth="1"/>
    <col min="3832" max="3832" width="2.5" style="67" customWidth="1"/>
    <col min="3833" max="3833" width="5" style="67" customWidth="1"/>
    <col min="3834" max="3834" width="2.5" style="67" customWidth="1"/>
    <col min="3835" max="3835" width="2.375" style="67" customWidth="1"/>
    <col min="3836" max="3836" width="3.5" style="67" customWidth="1"/>
    <col min="3837" max="3837" width="3.25" style="67" customWidth="1"/>
    <col min="3838" max="3838" width="1.75" style="67" customWidth="1"/>
    <col min="3839" max="3839" width="2.75" style="67" customWidth="1"/>
    <col min="3840" max="3840" width="2" style="67" customWidth="1"/>
    <col min="3841" max="3841" width="2.25" style="67" customWidth="1"/>
    <col min="3842" max="3842" width="1.75" style="67" customWidth="1"/>
    <col min="3843" max="3843" width="2.625" style="67" customWidth="1"/>
    <col min="3844" max="3844" width="11.125" style="67" customWidth="1"/>
    <col min="3845" max="4081" width="9" style="67"/>
    <col min="4082" max="4082" width="9.5" style="67" customWidth="1"/>
    <col min="4083" max="4083" width="5.625" style="67" customWidth="1"/>
    <col min="4084" max="4084" width="6.375" style="67" customWidth="1"/>
    <col min="4085" max="4085" width="3.25" style="67" customWidth="1"/>
    <col min="4086" max="4086" width="6.5" style="67" customWidth="1"/>
    <col min="4087" max="4087" width="1.25" style="67" customWidth="1"/>
    <col min="4088" max="4088" width="2.5" style="67" customWidth="1"/>
    <col min="4089" max="4089" width="5" style="67" customWidth="1"/>
    <col min="4090" max="4090" width="2.5" style="67" customWidth="1"/>
    <col min="4091" max="4091" width="2.375" style="67" customWidth="1"/>
    <col min="4092" max="4092" width="3.5" style="67" customWidth="1"/>
    <col min="4093" max="4093" width="3.25" style="67" customWidth="1"/>
    <col min="4094" max="4094" width="1.75" style="67" customWidth="1"/>
    <col min="4095" max="4095" width="2.75" style="67" customWidth="1"/>
    <col min="4096" max="4096" width="2" style="67" customWidth="1"/>
    <col min="4097" max="4097" width="2.25" style="67" customWidth="1"/>
    <col min="4098" max="4098" width="1.75" style="67" customWidth="1"/>
    <col min="4099" max="4099" width="2.625" style="67" customWidth="1"/>
    <col min="4100" max="4100" width="11.125" style="67" customWidth="1"/>
    <col min="4101" max="4337" width="9" style="67"/>
    <col min="4338" max="4338" width="9.5" style="67" customWidth="1"/>
    <col min="4339" max="4339" width="5.625" style="67" customWidth="1"/>
    <col min="4340" max="4340" width="6.375" style="67" customWidth="1"/>
    <col min="4341" max="4341" width="3.25" style="67" customWidth="1"/>
    <col min="4342" max="4342" width="6.5" style="67" customWidth="1"/>
    <col min="4343" max="4343" width="1.25" style="67" customWidth="1"/>
    <col min="4344" max="4344" width="2.5" style="67" customWidth="1"/>
    <col min="4345" max="4345" width="5" style="67" customWidth="1"/>
    <col min="4346" max="4346" width="2.5" style="67" customWidth="1"/>
    <col min="4347" max="4347" width="2.375" style="67" customWidth="1"/>
    <col min="4348" max="4348" width="3.5" style="67" customWidth="1"/>
    <col min="4349" max="4349" width="3.25" style="67" customWidth="1"/>
    <col min="4350" max="4350" width="1.75" style="67" customWidth="1"/>
    <col min="4351" max="4351" width="2.75" style="67" customWidth="1"/>
    <col min="4352" max="4352" width="2" style="67" customWidth="1"/>
    <col min="4353" max="4353" width="2.25" style="67" customWidth="1"/>
    <col min="4354" max="4354" width="1.75" style="67" customWidth="1"/>
    <col min="4355" max="4355" width="2.625" style="67" customWidth="1"/>
    <col min="4356" max="4356" width="11.125" style="67" customWidth="1"/>
    <col min="4357" max="4593" width="9" style="67"/>
    <col min="4594" max="4594" width="9.5" style="67" customWidth="1"/>
    <col min="4595" max="4595" width="5.625" style="67" customWidth="1"/>
    <col min="4596" max="4596" width="6.375" style="67" customWidth="1"/>
    <col min="4597" max="4597" width="3.25" style="67" customWidth="1"/>
    <col min="4598" max="4598" width="6.5" style="67" customWidth="1"/>
    <col min="4599" max="4599" width="1.25" style="67" customWidth="1"/>
    <col min="4600" max="4600" width="2.5" style="67" customWidth="1"/>
    <col min="4601" max="4601" width="5" style="67" customWidth="1"/>
    <col min="4602" max="4602" width="2.5" style="67" customWidth="1"/>
    <col min="4603" max="4603" width="2.375" style="67" customWidth="1"/>
    <col min="4604" max="4604" width="3.5" style="67" customWidth="1"/>
    <col min="4605" max="4605" width="3.25" style="67" customWidth="1"/>
    <col min="4606" max="4606" width="1.75" style="67" customWidth="1"/>
    <col min="4607" max="4607" width="2.75" style="67" customWidth="1"/>
    <col min="4608" max="4608" width="2" style="67" customWidth="1"/>
    <col min="4609" max="4609" width="2.25" style="67" customWidth="1"/>
    <col min="4610" max="4610" width="1.75" style="67" customWidth="1"/>
    <col min="4611" max="4611" width="2.625" style="67" customWidth="1"/>
    <col min="4612" max="4612" width="11.125" style="67" customWidth="1"/>
    <col min="4613" max="4849" width="9" style="67"/>
    <col min="4850" max="4850" width="9.5" style="67" customWidth="1"/>
    <col min="4851" max="4851" width="5.625" style="67" customWidth="1"/>
    <col min="4852" max="4852" width="6.375" style="67" customWidth="1"/>
    <col min="4853" max="4853" width="3.25" style="67" customWidth="1"/>
    <col min="4854" max="4854" width="6.5" style="67" customWidth="1"/>
    <col min="4855" max="4855" width="1.25" style="67" customWidth="1"/>
    <col min="4856" max="4856" width="2.5" style="67" customWidth="1"/>
    <col min="4857" max="4857" width="5" style="67" customWidth="1"/>
    <col min="4858" max="4858" width="2.5" style="67" customWidth="1"/>
    <col min="4859" max="4859" width="2.375" style="67" customWidth="1"/>
    <col min="4860" max="4860" width="3.5" style="67" customWidth="1"/>
    <col min="4861" max="4861" width="3.25" style="67" customWidth="1"/>
    <col min="4862" max="4862" width="1.75" style="67" customWidth="1"/>
    <col min="4863" max="4863" width="2.75" style="67" customWidth="1"/>
    <col min="4864" max="4864" width="2" style="67" customWidth="1"/>
    <col min="4865" max="4865" width="2.25" style="67" customWidth="1"/>
    <col min="4866" max="4866" width="1.75" style="67" customWidth="1"/>
    <col min="4867" max="4867" width="2.625" style="67" customWidth="1"/>
    <col min="4868" max="4868" width="11.125" style="67" customWidth="1"/>
    <col min="4869" max="5105" width="9" style="67"/>
    <col min="5106" max="5106" width="9.5" style="67" customWidth="1"/>
    <col min="5107" max="5107" width="5.625" style="67" customWidth="1"/>
    <col min="5108" max="5108" width="6.375" style="67" customWidth="1"/>
    <col min="5109" max="5109" width="3.25" style="67" customWidth="1"/>
    <col min="5110" max="5110" width="6.5" style="67" customWidth="1"/>
    <col min="5111" max="5111" width="1.25" style="67" customWidth="1"/>
    <col min="5112" max="5112" width="2.5" style="67" customWidth="1"/>
    <col min="5113" max="5113" width="5" style="67" customWidth="1"/>
    <col min="5114" max="5114" width="2.5" style="67" customWidth="1"/>
    <col min="5115" max="5115" width="2.375" style="67" customWidth="1"/>
    <col min="5116" max="5116" width="3.5" style="67" customWidth="1"/>
    <col min="5117" max="5117" width="3.25" style="67" customWidth="1"/>
    <col min="5118" max="5118" width="1.75" style="67" customWidth="1"/>
    <col min="5119" max="5119" width="2.75" style="67" customWidth="1"/>
    <col min="5120" max="5120" width="2" style="67" customWidth="1"/>
    <col min="5121" max="5121" width="2.25" style="67" customWidth="1"/>
    <col min="5122" max="5122" width="1.75" style="67" customWidth="1"/>
    <col min="5123" max="5123" width="2.625" style="67" customWidth="1"/>
    <col min="5124" max="5124" width="11.125" style="67" customWidth="1"/>
    <col min="5125" max="5361" width="9" style="67"/>
    <col min="5362" max="5362" width="9.5" style="67" customWidth="1"/>
    <col min="5363" max="5363" width="5.625" style="67" customWidth="1"/>
    <col min="5364" max="5364" width="6.375" style="67" customWidth="1"/>
    <col min="5365" max="5365" width="3.25" style="67" customWidth="1"/>
    <col min="5366" max="5366" width="6.5" style="67" customWidth="1"/>
    <col min="5367" max="5367" width="1.25" style="67" customWidth="1"/>
    <col min="5368" max="5368" width="2.5" style="67" customWidth="1"/>
    <col min="5369" max="5369" width="5" style="67" customWidth="1"/>
    <col min="5370" max="5370" width="2.5" style="67" customWidth="1"/>
    <col min="5371" max="5371" width="2.375" style="67" customWidth="1"/>
    <col min="5372" max="5372" width="3.5" style="67" customWidth="1"/>
    <col min="5373" max="5373" width="3.25" style="67" customWidth="1"/>
    <col min="5374" max="5374" width="1.75" style="67" customWidth="1"/>
    <col min="5375" max="5375" width="2.75" style="67" customWidth="1"/>
    <col min="5376" max="5376" width="2" style="67" customWidth="1"/>
    <col min="5377" max="5377" width="2.25" style="67" customWidth="1"/>
    <col min="5378" max="5378" width="1.75" style="67" customWidth="1"/>
    <col min="5379" max="5379" width="2.625" style="67" customWidth="1"/>
    <col min="5380" max="5380" width="11.125" style="67" customWidth="1"/>
    <col min="5381" max="5617" width="9" style="67"/>
    <col min="5618" max="5618" width="9.5" style="67" customWidth="1"/>
    <col min="5619" max="5619" width="5.625" style="67" customWidth="1"/>
    <col min="5620" max="5620" width="6.375" style="67" customWidth="1"/>
    <col min="5621" max="5621" width="3.25" style="67" customWidth="1"/>
    <col min="5622" max="5622" width="6.5" style="67" customWidth="1"/>
    <col min="5623" max="5623" width="1.25" style="67" customWidth="1"/>
    <col min="5624" max="5624" width="2.5" style="67" customWidth="1"/>
    <col min="5625" max="5625" width="5" style="67" customWidth="1"/>
    <col min="5626" max="5626" width="2.5" style="67" customWidth="1"/>
    <col min="5627" max="5627" width="2.375" style="67" customWidth="1"/>
    <col min="5628" max="5628" width="3.5" style="67" customWidth="1"/>
    <col min="5629" max="5629" width="3.25" style="67" customWidth="1"/>
    <col min="5630" max="5630" width="1.75" style="67" customWidth="1"/>
    <col min="5631" max="5631" width="2.75" style="67" customWidth="1"/>
    <col min="5632" max="5632" width="2" style="67" customWidth="1"/>
    <col min="5633" max="5633" width="2.25" style="67" customWidth="1"/>
    <col min="5634" max="5634" width="1.75" style="67" customWidth="1"/>
    <col min="5635" max="5635" width="2.625" style="67" customWidth="1"/>
    <col min="5636" max="5636" width="11.125" style="67" customWidth="1"/>
    <col min="5637" max="5873" width="9" style="67"/>
    <col min="5874" max="5874" width="9.5" style="67" customWidth="1"/>
    <col min="5875" max="5875" width="5.625" style="67" customWidth="1"/>
    <col min="5876" max="5876" width="6.375" style="67" customWidth="1"/>
    <col min="5877" max="5877" width="3.25" style="67" customWidth="1"/>
    <col min="5878" max="5878" width="6.5" style="67" customWidth="1"/>
    <col min="5879" max="5879" width="1.25" style="67" customWidth="1"/>
    <col min="5880" max="5880" width="2.5" style="67" customWidth="1"/>
    <col min="5881" max="5881" width="5" style="67" customWidth="1"/>
    <col min="5882" max="5882" width="2.5" style="67" customWidth="1"/>
    <col min="5883" max="5883" width="2.375" style="67" customWidth="1"/>
    <col min="5884" max="5884" width="3.5" style="67" customWidth="1"/>
    <col min="5885" max="5885" width="3.25" style="67" customWidth="1"/>
    <col min="5886" max="5886" width="1.75" style="67" customWidth="1"/>
    <col min="5887" max="5887" width="2.75" style="67" customWidth="1"/>
    <col min="5888" max="5888" width="2" style="67" customWidth="1"/>
    <col min="5889" max="5889" width="2.25" style="67" customWidth="1"/>
    <col min="5890" max="5890" width="1.75" style="67" customWidth="1"/>
    <col min="5891" max="5891" width="2.625" style="67" customWidth="1"/>
    <col min="5892" max="5892" width="11.125" style="67" customWidth="1"/>
    <col min="5893" max="6129" width="9" style="67"/>
    <col min="6130" max="6130" width="9.5" style="67" customWidth="1"/>
    <col min="6131" max="6131" width="5.625" style="67" customWidth="1"/>
    <col min="6132" max="6132" width="6.375" style="67" customWidth="1"/>
    <col min="6133" max="6133" width="3.25" style="67" customWidth="1"/>
    <col min="6134" max="6134" width="6.5" style="67" customWidth="1"/>
    <col min="6135" max="6135" width="1.25" style="67" customWidth="1"/>
    <col min="6136" max="6136" width="2.5" style="67" customWidth="1"/>
    <col min="6137" max="6137" width="5" style="67" customWidth="1"/>
    <col min="6138" max="6138" width="2.5" style="67" customWidth="1"/>
    <col min="6139" max="6139" width="2.375" style="67" customWidth="1"/>
    <col min="6140" max="6140" width="3.5" style="67" customWidth="1"/>
    <col min="6141" max="6141" width="3.25" style="67" customWidth="1"/>
    <col min="6142" max="6142" width="1.75" style="67" customWidth="1"/>
    <col min="6143" max="6143" width="2.75" style="67" customWidth="1"/>
    <col min="6144" max="6144" width="2" style="67" customWidth="1"/>
    <col min="6145" max="6145" width="2.25" style="67" customWidth="1"/>
    <col min="6146" max="6146" width="1.75" style="67" customWidth="1"/>
    <col min="6147" max="6147" width="2.625" style="67" customWidth="1"/>
    <col min="6148" max="6148" width="11.125" style="67" customWidth="1"/>
    <col min="6149" max="6385" width="9" style="67"/>
    <col min="6386" max="6386" width="9.5" style="67" customWidth="1"/>
    <col min="6387" max="6387" width="5.625" style="67" customWidth="1"/>
    <col min="6388" max="6388" width="6.375" style="67" customWidth="1"/>
    <col min="6389" max="6389" width="3.25" style="67" customWidth="1"/>
    <col min="6390" max="6390" width="6.5" style="67" customWidth="1"/>
    <col min="6391" max="6391" width="1.25" style="67" customWidth="1"/>
    <col min="6392" max="6392" width="2.5" style="67" customWidth="1"/>
    <col min="6393" max="6393" width="5" style="67" customWidth="1"/>
    <col min="6394" max="6394" width="2.5" style="67" customWidth="1"/>
    <col min="6395" max="6395" width="2.375" style="67" customWidth="1"/>
    <col min="6396" max="6396" width="3.5" style="67" customWidth="1"/>
    <col min="6397" max="6397" width="3.25" style="67" customWidth="1"/>
    <col min="6398" max="6398" width="1.75" style="67" customWidth="1"/>
    <col min="6399" max="6399" width="2.75" style="67" customWidth="1"/>
    <col min="6400" max="6400" width="2" style="67" customWidth="1"/>
    <col min="6401" max="6401" width="2.25" style="67" customWidth="1"/>
    <col min="6402" max="6402" width="1.75" style="67" customWidth="1"/>
    <col min="6403" max="6403" width="2.625" style="67" customWidth="1"/>
    <col min="6404" max="6404" width="11.125" style="67" customWidth="1"/>
    <col min="6405" max="6641" width="9" style="67"/>
    <col min="6642" max="6642" width="9.5" style="67" customWidth="1"/>
    <col min="6643" max="6643" width="5.625" style="67" customWidth="1"/>
    <col min="6644" max="6644" width="6.375" style="67" customWidth="1"/>
    <col min="6645" max="6645" width="3.25" style="67" customWidth="1"/>
    <col min="6646" max="6646" width="6.5" style="67" customWidth="1"/>
    <col min="6647" max="6647" width="1.25" style="67" customWidth="1"/>
    <col min="6648" max="6648" width="2.5" style="67" customWidth="1"/>
    <col min="6649" max="6649" width="5" style="67" customWidth="1"/>
    <col min="6650" max="6650" width="2.5" style="67" customWidth="1"/>
    <col min="6651" max="6651" width="2.375" style="67" customWidth="1"/>
    <col min="6652" max="6652" width="3.5" style="67" customWidth="1"/>
    <col min="6653" max="6653" width="3.25" style="67" customWidth="1"/>
    <col min="6654" max="6654" width="1.75" style="67" customWidth="1"/>
    <col min="6655" max="6655" width="2.75" style="67" customWidth="1"/>
    <col min="6656" max="6656" width="2" style="67" customWidth="1"/>
    <col min="6657" max="6657" width="2.25" style="67" customWidth="1"/>
    <col min="6658" max="6658" width="1.75" style="67" customWidth="1"/>
    <col min="6659" max="6659" width="2.625" style="67" customWidth="1"/>
    <col min="6660" max="6660" width="11.125" style="67" customWidth="1"/>
    <col min="6661" max="6897" width="9" style="67"/>
    <col min="6898" max="6898" width="9.5" style="67" customWidth="1"/>
    <col min="6899" max="6899" width="5.625" style="67" customWidth="1"/>
    <col min="6900" max="6900" width="6.375" style="67" customWidth="1"/>
    <col min="6901" max="6901" width="3.25" style="67" customWidth="1"/>
    <col min="6902" max="6902" width="6.5" style="67" customWidth="1"/>
    <col min="6903" max="6903" width="1.25" style="67" customWidth="1"/>
    <col min="6904" max="6904" width="2.5" style="67" customWidth="1"/>
    <col min="6905" max="6905" width="5" style="67" customWidth="1"/>
    <col min="6906" max="6906" width="2.5" style="67" customWidth="1"/>
    <col min="6907" max="6907" width="2.375" style="67" customWidth="1"/>
    <col min="6908" max="6908" width="3.5" style="67" customWidth="1"/>
    <col min="6909" max="6909" width="3.25" style="67" customWidth="1"/>
    <col min="6910" max="6910" width="1.75" style="67" customWidth="1"/>
    <col min="6911" max="6911" width="2.75" style="67" customWidth="1"/>
    <col min="6912" max="6912" width="2" style="67" customWidth="1"/>
    <col min="6913" max="6913" width="2.25" style="67" customWidth="1"/>
    <col min="6914" max="6914" width="1.75" style="67" customWidth="1"/>
    <col min="6915" max="6915" width="2.625" style="67" customWidth="1"/>
    <col min="6916" max="6916" width="11.125" style="67" customWidth="1"/>
    <col min="6917" max="7153" width="9" style="67"/>
    <col min="7154" max="7154" width="9.5" style="67" customWidth="1"/>
    <col min="7155" max="7155" width="5.625" style="67" customWidth="1"/>
    <col min="7156" max="7156" width="6.375" style="67" customWidth="1"/>
    <col min="7157" max="7157" width="3.25" style="67" customWidth="1"/>
    <col min="7158" max="7158" width="6.5" style="67" customWidth="1"/>
    <col min="7159" max="7159" width="1.25" style="67" customWidth="1"/>
    <col min="7160" max="7160" width="2.5" style="67" customWidth="1"/>
    <col min="7161" max="7161" width="5" style="67" customWidth="1"/>
    <col min="7162" max="7162" width="2.5" style="67" customWidth="1"/>
    <col min="7163" max="7163" width="2.375" style="67" customWidth="1"/>
    <col min="7164" max="7164" width="3.5" style="67" customWidth="1"/>
    <col min="7165" max="7165" width="3.25" style="67" customWidth="1"/>
    <col min="7166" max="7166" width="1.75" style="67" customWidth="1"/>
    <col min="7167" max="7167" width="2.75" style="67" customWidth="1"/>
    <col min="7168" max="7168" width="2" style="67" customWidth="1"/>
    <col min="7169" max="7169" width="2.25" style="67" customWidth="1"/>
    <col min="7170" max="7170" width="1.75" style="67" customWidth="1"/>
    <col min="7171" max="7171" width="2.625" style="67" customWidth="1"/>
    <col min="7172" max="7172" width="11.125" style="67" customWidth="1"/>
    <col min="7173" max="7409" width="9" style="67"/>
    <col min="7410" max="7410" width="9.5" style="67" customWidth="1"/>
    <col min="7411" max="7411" width="5.625" style="67" customWidth="1"/>
    <col min="7412" max="7412" width="6.375" style="67" customWidth="1"/>
    <col min="7413" max="7413" width="3.25" style="67" customWidth="1"/>
    <col min="7414" max="7414" width="6.5" style="67" customWidth="1"/>
    <col min="7415" max="7415" width="1.25" style="67" customWidth="1"/>
    <col min="7416" max="7416" width="2.5" style="67" customWidth="1"/>
    <col min="7417" max="7417" width="5" style="67" customWidth="1"/>
    <col min="7418" max="7418" width="2.5" style="67" customWidth="1"/>
    <col min="7419" max="7419" width="2.375" style="67" customWidth="1"/>
    <col min="7420" max="7420" width="3.5" style="67" customWidth="1"/>
    <col min="7421" max="7421" width="3.25" style="67" customWidth="1"/>
    <col min="7422" max="7422" width="1.75" style="67" customWidth="1"/>
    <col min="7423" max="7423" width="2.75" style="67" customWidth="1"/>
    <col min="7424" max="7424" width="2" style="67" customWidth="1"/>
    <col min="7425" max="7425" width="2.25" style="67" customWidth="1"/>
    <col min="7426" max="7426" width="1.75" style="67" customWidth="1"/>
    <col min="7427" max="7427" width="2.625" style="67" customWidth="1"/>
    <col min="7428" max="7428" width="11.125" style="67" customWidth="1"/>
    <col min="7429" max="7665" width="9" style="67"/>
    <col min="7666" max="7666" width="9.5" style="67" customWidth="1"/>
    <col min="7667" max="7667" width="5.625" style="67" customWidth="1"/>
    <col min="7668" max="7668" width="6.375" style="67" customWidth="1"/>
    <col min="7669" max="7669" width="3.25" style="67" customWidth="1"/>
    <col min="7670" max="7670" width="6.5" style="67" customWidth="1"/>
    <col min="7671" max="7671" width="1.25" style="67" customWidth="1"/>
    <col min="7672" max="7672" width="2.5" style="67" customWidth="1"/>
    <col min="7673" max="7673" width="5" style="67" customWidth="1"/>
    <col min="7674" max="7674" width="2.5" style="67" customWidth="1"/>
    <col min="7675" max="7675" width="2.375" style="67" customWidth="1"/>
    <col min="7676" max="7676" width="3.5" style="67" customWidth="1"/>
    <col min="7677" max="7677" width="3.25" style="67" customWidth="1"/>
    <col min="7678" max="7678" width="1.75" style="67" customWidth="1"/>
    <col min="7679" max="7679" width="2.75" style="67" customWidth="1"/>
    <col min="7680" max="7680" width="2" style="67" customWidth="1"/>
    <col min="7681" max="7681" width="2.25" style="67" customWidth="1"/>
    <col min="7682" max="7682" width="1.75" style="67" customWidth="1"/>
    <col min="7683" max="7683" width="2.625" style="67" customWidth="1"/>
    <col min="7684" max="7684" width="11.125" style="67" customWidth="1"/>
    <col min="7685" max="7921" width="9" style="67"/>
    <col min="7922" max="7922" width="9.5" style="67" customWidth="1"/>
    <col min="7923" max="7923" width="5.625" style="67" customWidth="1"/>
    <col min="7924" max="7924" width="6.375" style="67" customWidth="1"/>
    <col min="7925" max="7925" width="3.25" style="67" customWidth="1"/>
    <col min="7926" max="7926" width="6.5" style="67" customWidth="1"/>
    <col min="7927" max="7927" width="1.25" style="67" customWidth="1"/>
    <col min="7928" max="7928" width="2.5" style="67" customWidth="1"/>
    <col min="7929" max="7929" width="5" style="67" customWidth="1"/>
    <col min="7930" max="7930" width="2.5" style="67" customWidth="1"/>
    <col min="7931" max="7931" width="2.375" style="67" customWidth="1"/>
    <col min="7932" max="7932" width="3.5" style="67" customWidth="1"/>
    <col min="7933" max="7933" width="3.25" style="67" customWidth="1"/>
    <col min="7934" max="7934" width="1.75" style="67" customWidth="1"/>
    <col min="7935" max="7935" width="2.75" style="67" customWidth="1"/>
    <col min="7936" max="7936" width="2" style="67" customWidth="1"/>
    <col min="7937" max="7937" width="2.25" style="67" customWidth="1"/>
    <col min="7938" max="7938" width="1.75" style="67" customWidth="1"/>
    <col min="7939" max="7939" width="2.625" style="67" customWidth="1"/>
    <col min="7940" max="7940" width="11.125" style="67" customWidth="1"/>
    <col min="7941" max="8177" width="9" style="67"/>
    <col min="8178" max="8178" width="9.5" style="67" customWidth="1"/>
    <col min="8179" max="8179" width="5.625" style="67" customWidth="1"/>
    <col min="8180" max="8180" width="6.375" style="67" customWidth="1"/>
    <col min="8181" max="8181" width="3.25" style="67" customWidth="1"/>
    <col min="8182" max="8182" width="6.5" style="67" customWidth="1"/>
    <col min="8183" max="8183" width="1.25" style="67" customWidth="1"/>
    <col min="8184" max="8184" width="2.5" style="67" customWidth="1"/>
    <col min="8185" max="8185" width="5" style="67" customWidth="1"/>
    <col min="8186" max="8186" width="2.5" style="67" customWidth="1"/>
    <col min="8187" max="8187" width="2.375" style="67" customWidth="1"/>
    <col min="8188" max="8188" width="3.5" style="67" customWidth="1"/>
    <col min="8189" max="8189" width="3.25" style="67" customWidth="1"/>
    <col min="8190" max="8190" width="1.75" style="67" customWidth="1"/>
    <col min="8191" max="8191" width="2.75" style="67" customWidth="1"/>
    <col min="8192" max="8192" width="2" style="67" customWidth="1"/>
    <col min="8193" max="8193" width="2.25" style="67" customWidth="1"/>
    <col min="8194" max="8194" width="1.75" style="67" customWidth="1"/>
    <col min="8195" max="8195" width="2.625" style="67" customWidth="1"/>
    <col min="8196" max="8196" width="11.125" style="67" customWidth="1"/>
    <col min="8197" max="8433" width="9" style="67"/>
    <col min="8434" max="8434" width="9.5" style="67" customWidth="1"/>
    <col min="8435" max="8435" width="5.625" style="67" customWidth="1"/>
    <col min="8436" max="8436" width="6.375" style="67" customWidth="1"/>
    <col min="8437" max="8437" width="3.25" style="67" customWidth="1"/>
    <col min="8438" max="8438" width="6.5" style="67" customWidth="1"/>
    <col min="8439" max="8439" width="1.25" style="67" customWidth="1"/>
    <col min="8440" max="8440" width="2.5" style="67" customWidth="1"/>
    <col min="8441" max="8441" width="5" style="67" customWidth="1"/>
    <col min="8442" max="8442" width="2.5" style="67" customWidth="1"/>
    <col min="8443" max="8443" width="2.375" style="67" customWidth="1"/>
    <col min="8444" max="8444" width="3.5" style="67" customWidth="1"/>
    <col min="8445" max="8445" width="3.25" style="67" customWidth="1"/>
    <col min="8446" max="8446" width="1.75" style="67" customWidth="1"/>
    <col min="8447" max="8447" width="2.75" style="67" customWidth="1"/>
    <col min="8448" max="8448" width="2" style="67" customWidth="1"/>
    <col min="8449" max="8449" width="2.25" style="67" customWidth="1"/>
    <col min="8450" max="8450" width="1.75" style="67" customWidth="1"/>
    <col min="8451" max="8451" width="2.625" style="67" customWidth="1"/>
    <col min="8452" max="8452" width="11.125" style="67" customWidth="1"/>
    <col min="8453" max="8689" width="9" style="67"/>
    <col min="8690" max="8690" width="9.5" style="67" customWidth="1"/>
    <col min="8691" max="8691" width="5.625" style="67" customWidth="1"/>
    <col min="8692" max="8692" width="6.375" style="67" customWidth="1"/>
    <col min="8693" max="8693" width="3.25" style="67" customWidth="1"/>
    <col min="8694" max="8694" width="6.5" style="67" customWidth="1"/>
    <col min="8695" max="8695" width="1.25" style="67" customWidth="1"/>
    <col min="8696" max="8696" width="2.5" style="67" customWidth="1"/>
    <col min="8697" max="8697" width="5" style="67" customWidth="1"/>
    <col min="8698" max="8698" width="2.5" style="67" customWidth="1"/>
    <col min="8699" max="8699" width="2.375" style="67" customWidth="1"/>
    <col min="8700" max="8700" width="3.5" style="67" customWidth="1"/>
    <col min="8701" max="8701" width="3.25" style="67" customWidth="1"/>
    <col min="8702" max="8702" width="1.75" style="67" customWidth="1"/>
    <col min="8703" max="8703" width="2.75" style="67" customWidth="1"/>
    <col min="8704" max="8704" width="2" style="67" customWidth="1"/>
    <col min="8705" max="8705" width="2.25" style="67" customWidth="1"/>
    <col min="8706" max="8706" width="1.75" style="67" customWidth="1"/>
    <col min="8707" max="8707" width="2.625" style="67" customWidth="1"/>
    <col min="8708" max="8708" width="11.125" style="67" customWidth="1"/>
    <col min="8709" max="8945" width="9" style="67"/>
    <col min="8946" max="8946" width="9.5" style="67" customWidth="1"/>
    <col min="8947" max="8947" width="5.625" style="67" customWidth="1"/>
    <col min="8948" max="8948" width="6.375" style="67" customWidth="1"/>
    <col min="8949" max="8949" width="3.25" style="67" customWidth="1"/>
    <col min="8950" max="8950" width="6.5" style="67" customWidth="1"/>
    <col min="8951" max="8951" width="1.25" style="67" customWidth="1"/>
    <col min="8952" max="8952" width="2.5" style="67" customWidth="1"/>
    <col min="8953" max="8953" width="5" style="67" customWidth="1"/>
    <col min="8954" max="8954" width="2.5" style="67" customWidth="1"/>
    <col min="8955" max="8955" width="2.375" style="67" customWidth="1"/>
    <col min="8956" max="8956" width="3.5" style="67" customWidth="1"/>
    <col min="8957" max="8957" width="3.25" style="67" customWidth="1"/>
    <col min="8958" max="8958" width="1.75" style="67" customWidth="1"/>
    <col min="8959" max="8959" width="2.75" style="67" customWidth="1"/>
    <col min="8960" max="8960" width="2" style="67" customWidth="1"/>
    <col min="8961" max="8961" width="2.25" style="67" customWidth="1"/>
    <col min="8962" max="8962" width="1.75" style="67" customWidth="1"/>
    <col min="8963" max="8963" width="2.625" style="67" customWidth="1"/>
    <col min="8964" max="8964" width="11.125" style="67" customWidth="1"/>
    <col min="8965" max="9201" width="9" style="67"/>
    <col min="9202" max="9202" width="9.5" style="67" customWidth="1"/>
    <col min="9203" max="9203" width="5.625" style="67" customWidth="1"/>
    <col min="9204" max="9204" width="6.375" style="67" customWidth="1"/>
    <col min="9205" max="9205" width="3.25" style="67" customWidth="1"/>
    <col min="9206" max="9206" width="6.5" style="67" customWidth="1"/>
    <col min="9207" max="9207" width="1.25" style="67" customWidth="1"/>
    <col min="9208" max="9208" width="2.5" style="67" customWidth="1"/>
    <col min="9209" max="9209" width="5" style="67" customWidth="1"/>
    <col min="9210" max="9210" width="2.5" style="67" customWidth="1"/>
    <col min="9211" max="9211" width="2.375" style="67" customWidth="1"/>
    <col min="9212" max="9212" width="3.5" style="67" customWidth="1"/>
    <col min="9213" max="9213" width="3.25" style="67" customWidth="1"/>
    <col min="9214" max="9214" width="1.75" style="67" customWidth="1"/>
    <col min="9215" max="9215" width="2.75" style="67" customWidth="1"/>
    <col min="9216" max="9216" width="2" style="67" customWidth="1"/>
    <col min="9217" max="9217" width="2.25" style="67" customWidth="1"/>
    <col min="9218" max="9218" width="1.75" style="67" customWidth="1"/>
    <col min="9219" max="9219" width="2.625" style="67" customWidth="1"/>
    <col min="9220" max="9220" width="11.125" style="67" customWidth="1"/>
    <col min="9221" max="9457" width="9" style="67"/>
    <col min="9458" max="9458" width="9.5" style="67" customWidth="1"/>
    <col min="9459" max="9459" width="5.625" style="67" customWidth="1"/>
    <col min="9460" max="9460" width="6.375" style="67" customWidth="1"/>
    <col min="9461" max="9461" width="3.25" style="67" customWidth="1"/>
    <col min="9462" max="9462" width="6.5" style="67" customWidth="1"/>
    <col min="9463" max="9463" width="1.25" style="67" customWidth="1"/>
    <col min="9464" max="9464" width="2.5" style="67" customWidth="1"/>
    <col min="9465" max="9465" width="5" style="67" customWidth="1"/>
    <col min="9466" max="9466" width="2.5" style="67" customWidth="1"/>
    <col min="9467" max="9467" width="2.375" style="67" customWidth="1"/>
    <col min="9468" max="9468" width="3.5" style="67" customWidth="1"/>
    <col min="9469" max="9469" width="3.25" style="67" customWidth="1"/>
    <col min="9470" max="9470" width="1.75" style="67" customWidth="1"/>
    <col min="9471" max="9471" width="2.75" style="67" customWidth="1"/>
    <col min="9472" max="9472" width="2" style="67" customWidth="1"/>
    <col min="9473" max="9473" width="2.25" style="67" customWidth="1"/>
    <col min="9474" max="9474" width="1.75" style="67" customWidth="1"/>
    <col min="9475" max="9475" width="2.625" style="67" customWidth="1"/>
    <col min="9476" max="9476" width="11.125" style="67" customWidth="1"/>
    <col min="9477" max="9713" width="9" style="67"/>
    <col min="9714" max="9714" width="9.5" style="67" customWidth="1"/>
    <col min="9715" max="9715" width="5.625" style="67" customWidth="1"/>
    <col min="9716" max="9716" width="6.375" style="67" customWidth="1"/>
    <col min="9717" max="9717" width="3.25" style="67" customWidth="1"/>
    <col min="9718" max="9718" width="6.5" style="67" customWidth="1"/>
    <col min="9719" max="9719" width="1.25" style="67" customWidth="1"/>
    <col min="9720" max="9720" width="2.5" style="67" customWidth="1"/>
    <col min="9721" max="9721" width="5" style="67" customWidth="1"/>
    <col min="9722" max="9722" width="2.5" style="67" customWidth="1"/>
    <col min="9723" max="9723" width="2.375" style="67" customWidth="1"/>
    <col min="9724" max="9724" width="3.5" style="67" customWidth="1"/>
    <col min="9725" max="9725" width="3.25" style="67" customWidth="1"/>
    <col min="9726" max="9726" width="1.75" style="67" customWidth="1"/>
    <col min="9727" max="9727" width="2.75" style="67" customWidth="1"/>
    <col min="9728" max="9728" width="2" style="67" customWidth="1"/>
    <col min="9729" max="9729" width="2.25" style="67" customWidth="1"/>
    <col min="9730" max="9730" width="1.75" style="67" customWidth="1"/>
    <col min="9731" max="9731" width="2.625" style="67" customWidth="1"/>
    <col min="9732" max="9732" width="11.125" style="67" customWidth="1"/>
    <col min="9733" max="9969" width="9" style="67"/>
    <col min="9970" max="9970" width="9.5" style="67" customWidth="1"/>
    <col min="9971" max="9971" width="5.625" style="67" customWidth="1"/>
    <col min="9972" max="9972" width="6.375" style="67" customWidth="1"/>
    <col min="9973" max="9973" width="3.25" style="67" customWidth="1"/>
    <col min="9974" max="9974" width="6.5" style="67" customWidth="1"/>
    <col min="9975" max="9975" width="1.25" style="67" customWidth="1"/>
    <col min="9976" max="9976" width="2.5" style="67" customWidth="1"/>
    <col min="9977" max="9977" width="5" style="67" customWidth="1"/>
    <col min="9978" max="9978" width="2.5" style="67" customWidth="1"/>
    <col min="9979" max="9979" width="2.375" style="67" customWidth="1"/>
    <col min="9980" max="9980" width="3.5" style="67" customWidth="1"/>
    <col min="9981" max="9981" width="3.25" style="67" customWidth="1"/>
    <col min="9982" max="9982" width="1.75" style="67" customWidth="1"/>
    <col min="9983" max="9983" width="2.75" style="67" customWidth="1"/>
    <col min="9984" max="9984" width="2" style="67" customWidth="1"/>
    <col min="9985" max="9985" width="2.25" style="67" customWidth="1"/>
    <col min="9986" max="9986" width="1.75" style="67" customWidth="1"/>
    <col min="9987" max="9987" width="2.625" style="67" customWidth="1"/>
    <col min="9988" max="9988" width="11.125" style="67" customWidth="1"/>
    <col min="9989" max="10225" width="9" style="67"/>
    <col min="10226" max="10226" width="9.5" style="67" customWidth="1"/>
    <col min="10227" max="10227" width="5.625" style="67" customWidth="1"/>
    <col min="10228" max="10228" width="6.375" style="67" customWidth="1"/>
    <col min="10229" max="10229" width="3.25" style="67" customWidth="1"/>
    <col min="10230" max="10230" width="6.5" style="67" customWidth="1"/>
    <col min="10231" max="10231" width="1.25" style="67" customWidth="1"/>
    <col min="10232" max="10232" width="2.5" style="67" customWidth="1"/>
    <col min="10233" max="10233" width="5" style="67" customWidth="1"/>
    <col min="10234" max="10234" width="2.5" style="67" customWidth="1"/>
    <col min="10235" max="10235" width="2.375" style="67" customWidth="1"/>
    <col min="10236" max="10236" width="3.5" style="67" customWidth="1"/>
    <col min="10237" max="10237" width="3.25" style="67" customWidth="1"/>
    <col min="10238" max="10238" width="1.75" style="67" customWidth="1"/>
    <col min="10239" max="10239" width="2.75" style="67" customWidth="1"/>
    <col min="10240" max="10240" width="2" style="67" customWidth="1"/>
    <col min="10241" max="10241" width="2.25" style="67" customWidth="1"/>
    <col min="10242" max="10242" width="1.75" style="67" customWidth="1"/>
    <col min="10243" max="10243" width="2.625" style="67" customWidth="1"/>
    <col min="10244" max="10244" width="11.125" style="67" customWidth="1"/>
    <col min="10245" max="10481" width="9" style="67"/>
    <col min="10482" max="10482" width="9.5" style="67" customWidth="1"/>
    <col min="10483" max="10483" width="5.625" style="67" customWidth="1"/>
    <col min="10484" max="10484" width="6.375" style="67" customWidth="1"/>
    <col min="10485" max="10485" width="3.25" style="67" customWidth="1"/>
    <col min="10486" max="10486" width="6.5" style="67" customWidth="1"/>
    <col min="10487" max="10487" width="1.25" style="67" customWidth="1"/>
    <col min="10488" max="10488" width="2.5" style="67" customWidth="1"/>
    <col min="10489" max="10489" width="5" style="67" customWidth="1"/>
    <col min="10490" max="10490" width="2.5" style="67" customWidth="1"/>
    <col min="10491" max="10491" width="2.375" style="67" customWidth="1"/>
    <col min="10492" max="10492" width="3.5" style="67" customWidth="1"/>
    <col min="10493" max="10493" width="3.25" style="67" customWidth="1"/>
    <col min="10494" max="10494" width="1.75" style="67" customWidth="1"/>
    <col min="10495" max="10495" width="2.75" style="67" customWidth="1"/>
    <col min="10496" max="10496" width="2" style="67" customWidth="1"/>
    <col min="10497" max="10497" width="2.25" style="67" customWidth="1"/>
    <col min="10498" max="10498" width="1.75" style="67" customWidth="1"/>
    <col min="10499" max="10499" width="2.625" style="67" customWidth="1"/>
    <col min="10500" max="10500" width="11.125" style="67" customWidth="1"/>
    <col min="10501" max="10737" width="9" style="67"/>
    <col min="10738" max="10738" width="9.5" style="67" customWidth="1"/>
    <col min="10739" max="10739" width="5.625" style="67" customWidth="1"/>
    <col min="10740" max="10740" width="6.375" style="67" customWidth="1"/>
    <col min="10741" max="10741" width="3.25" style="67" customWidth="1"/>
    <col min="10742" max="10742" width="6.5" style="67" customWidth="1"/>
    <col min="10743" max="10743" width="1.25" style="67" customWidth="1"/>
    <col min="10744" max="10744" width="2.5" style="67" customWidth="1"/>
    <col min="10745" max="10745" width="5" style="67" customWidth="1"/>
    <col min="10746" max="10746" width="2.5" style="67" customWidth="1"/>
    <col min="10747" max="10747" width="2.375" style="67" customWidth="1"/>
    <col min="10748" max="10748" width="3.5" style="67" customWidth="1"/>
    <col min="10749" max="10749" width="3.25" style="67" customWidth="1"/>
    <col min="10750" max="10750" width="1.75" style="67" customWidth="1"/>
    <col min="10751" max="10751" width="2.75" style="67" customWidth="1"/>
    <col min="10752" max="10752" width="2" style="67" customWidth="1"/>
    <col min="10753" max="10753" width="2.25" style="67" customWidth="1"/>
    <col min="10754" max="10754" width="1.75" style="67" customWidth="1"/>
    <col min="10755" max="10755" width="2.625" style="67" customWidth="1"/>
    <col min="10756" max="10756" width="11.125" style="67" customWidth="1"/>
    <col min="10757" max="10993" width="9" style="67"/>
    <col min="10994" max="10994" width="9.5" style="67" customWidth="1"/>
    <col min="10995" max="10995" width="5.625" style="67" customWidth="1"/>
    <col min="10996" max="10996" width="6.375" style="67" customWidth="1"/>
    <col min="10997" max="10997" width="3.25" style="67" customWidth="1"/>
    <col min="10998" max="10998" width="6.5" style="67" customWidth="1"/>
    <col min="10999" max="10999" width="1.25" style="67" customWidth="1"/>
    <col min="11000" max="11000" width="2.5" style="67" customWidth="1"/>
    <col min="11001" max="11001" width="5" style="67" customWidth="1"/>
    <col min="11002" max="11002" width="2.5" style="67" customWidth="1"/>
    <col min="11003" max="11003" width="2.375" style="67" customWidth="1"/>
    <col min="11004" max="11004" width="3.5" style="67" customWidth="1"/>
    <col min="11005" max="11005" width="3.25" style="67" customWidth="1"/>
    <col min="11006" max="11006" width="1.75" style="67" customWidth="1"/>
    <col min="11007" max="11007" width="2.75" style="67" customWidth="1"/>
    <col min="11008" max="11008" width="2" style="67" customWidth="1"/>
    <col min="11009" max="11009" width="2.25" style="67" customWidth="1"/>
    <col min="11010" max="11010" width="1.75" style="67" customWidth="1"/>
    <col min="11011" max="11011" width="2.625" style="67" customWidth="1"/>
    <col min="11012" max="11012" width="11.125" style="67" customWidth="1"/>
    <col min="11013" max="11249" width="9" style="67"/>
    <col min="11250" max="11250" width="9.5" style="67" customWidth="1"/>
    <col min="11251" max="11251" width="5.625" style="67" customWidth="1"/>
    <col min="11252" max="11252" width="6.375" style="67" customWidth="1"/>
    <col min="11253" max="11253" width="3.25" style="67" customWidth="1"/>
    <col min="11254" max="11254" width="6.5" style="67" customWidth="1"/>
    <col min="11255" max="11255" width="1.25" style="67" customWidth="1"/>
    <col min="11256" max="11256" width="2.5" style="67" customWidth="1"/>
    <col min="11257" max="11257" width="5" style="67" customWidth="1"/>
    <col min="11258" max="11258" width="2.5" style="67" customWidth="1"/>
    <col min="11259" max="11259" width="2.375" style="67" customWidth="1"/>
    <col min="11260" max="11260" width="3.5" style="67" customWidth="1"/>
    <col min="11261" max="11261" width="3.25" style="67" customWidth="1"/>
    <col min="11262" max="11262" width="1.75" style="67" customWidth="1"/>
    <col min="11263" max="11263" width="2.75" style="67" customWidth="1"/>
    <col min="11264" max="11264" width="2" style="67" customWidth="1"/>
    <col min="11265" max="11265" width="2.25" style="67" customWidth="1"/>
    <col min="11266" max="11266" width="1.75" style="67" customWidth="1"/>
    <col min="11267" max="11267" width="2.625" style="67" customWidth="1"/>
    <col min="11268" max="11268" width="11.125" style="67" customWidth="1"/>
    <col min="11269" max="11505" width="9" style="67"/>
    <col min="11506" max="11506" width="9.5" style="67" customWidth="1"/>
    <col min="11507" max="11507" width="5.625" style="67" customWidth="1"/>
    <col min="11508" max="11508" width="6.375" style="67" customWidth="1"/>
    <col min="11509" max="11509" width="3.25" style="67" customWidth="1"/>
    <col min="11510" max="11510" width="6.5" style="67" customWidth="1"/>
    <col min="11511" max="11511" width="1.25" style="67" customWidth="1"/>
    <col min="11512" max="11512" width="2.5" style="67" customWidth="1"/>
    <col min="11513" max="11513" width="5" style="67" customWidth="1"/>
    <col min="11514" max="11514" width="2.5" style="67" customWidth="1"/>
    <col min="11515" max="11515" width="2.375" style="67" customWidth="1"/>
    <col min="11516" max="11516" width="3.5" style="67" customWidth="1"/>
    <col min="11517" max="11517" width="3.25" style="67" customWidth="1"/>
    <col min="11518" max="11518" width="1.75" style="67" customWidth="1"/>
    <col min="11519" max="11519" width="2.75" style="67" customWidth="1"/>
    <col min="11520" max="11520" width="2" style="67" customWidth="1"/>
    <col min="11521" max="11521" width="2.25" style="67" customWidth="1"/>
    <col min="11522" max="11522" width="1.75" style="67" customWidth="1"/>
    <col min="11523" max="11523" width="2.625" style="67" customWidth="1"/>
    <col min="11524" max="11524" width="11.125" style="67" customWidth="1"/>
    <col min="11525" max="11761" width="9" style="67"/>
    <col min="11762" max="11762" width="9.5" style="67" customWidth="1"/>
    <col min="11763" max="11763" width="5.625" style="67" customWidth="1"/>
    <col min="11764" max="11764" width="6.375" style="67" customWidth="1"/>
    <col min="11765" max="11765" width="3.25" style="67" customWidth="1"/>
    <col min="11766" max="11766" width="6.5" style="67" customWidth="1"/>
    <col min="11767" max="11767" width="1.25" style="67" customWidth="1"/>
    <col min="11768" max="11768" width="2.5" style="67" customWidth="1"/>
    <col min="11769" max="11769" width="5" style="67" customWidth="1"/>
    <col min="11770" max="11770" width="2.5" style="67" customWidth="1"/>
    <col min="11771" max="11771" width="2.375" style="67" customWidth="1"/>
    <col min="11772" max="11772" width="3.5" style="67" customWidth="1"/>
    <col min="11773" max="11773" width="3.25" style="67" customWidth="1"/>
    <col min="11774" max="11774" width="1.75" style="67" customWidth="1"/>
    <col min="11775" max="11775" width="2.75" style="67" customWidth="1"/>
    <col min="11776" max="11776" width="2" style="67" customWidth="1"/>
    <col min="11777" max="11777" width="2.25" style="67" customWidth="1"/>
    <col min="11778" max="11778" width="1.75" style="67" customWidth="1"/>
    <col min="11779" max="11779" width="2.625" style="67" customWidth="1"/>
    <col min="11780" max="11780" width="11.125" style="67" customWidth="1"/>
    <col min="11781" max="12017" width="9" style="67"/>
    <col min="12018" max="12018" width="9.5" style="67" customWidth="1"/>
    <col min="12019" max="12019" width="5.625" style="67" customWidth="1"/>
    <col min="12020" max="12020" width="6.375" style="67" customWidth="1"/>
    <col min="12021" max="12021" width="3.25" style="67" customWidth="1"/>
    <col min="12022" max="12022" width="6.5" style="67" customWidth="1"/>
    <col min="12023" max="12023" width="1.25" style="67" customWidth="1"/>
    <col min="12024" max="12024" width="2.5" style="67" customWidth="1"/>
    <col min="12025" max="12025" width="5" style="67" customWidth="1"/>
    <col min="12026" max="12026" width="2.5" style="67" customWidth="1"/>
    <col min="12027" max="12027" width="2.375" style="67" customWidth="1"/>
    <col min="12028" max="12028" width="3.5" style="67" customWidth="1"/>
    <col min="12029" max="12029" width="3.25" style="67" customWidth="1"/>
    <col min="12030" max="12030" width="1.75" style="67" customWidth="1"/>
    <col min="12031" max="12031" width="2.75" style="67" customWidth="1"/>
    <col min="12032" max="12032" width="2" style="67" customWidth="1"/>
    <col min="12033" max="12033" width="2.25" style="67" customWidth="1"/>
    <col min="12034" max="12034" width="1.75" style="67" customWidth="1"/>
    <col min="12035" max="12035" width="2.625" style="67" customWidth="1"/>
    <col min="12036" max="12036" width="11.125" style="67" customWidth="1"/>
    <col min="12037" max="12273" width="9" style="67"/>
    <col min="12274" max="12274" width="9.5" style="67" customWidth="1"/>
    <col min="12275" max="12275" width="5.625" style="67" customWidth="1"/>
    <col min="12276" max="12276" width="6.375" style="67" customWidth="1"/>
    <col min="12277" max="12277" width="3.25" style="67" customWidth="1"/>
    <col min="12278" max="12278" width="6.5" style="67" customWidth="1"/>
    <col min="12279" max="12279" width="1.25" style="67" customWidth="1"/>
    <col min="12280" max="12280" width="2.5" style="67" customWidth="1"/>
    <col min="12281" max="12281" width="5" style="67" customWidth="1"/>
    <col min="12282" max="12282" width="2.5" style="67" customWidth="1"/>
    <col min="12283" max="12283" width="2.375" style="67" customWidth="1"/>
    <col min="12284" max="12284" width="3.5" style="67" customWidth="1"/>
    <col min="12285" max="12285" width="3.25" style="67" customWidth="1"/>
    <col min="12286" max="12286" width="1.75" style="67" customWidth="1"/>
    <col min="12287" max="12287" width="2.75" style="67" customWidth="1"/>
    <col min="12288" max="12288" width="2" style="67" customWidth="1"/>
    <col min="12289" max="12289" width="2.25" style="67" customWidth="1"/>
    <col min="12290" max="12290" width="1.75" style="67" customWidth="1"/>
    <col min="12291" max="12291" width="2.625" style="67" customWidth="1"/>
    <col min="12292" max="12292" width="11.125" style="67" customWidth="1"/>
    <col min="12293" max="12529" width="9" style="67"/>
    <col min="12530" max="12530" width="9.5" style="67" customWidth="1"/>
    <col min="12531" max="12531" width="5.625" style="67" customWidth="1"/>
    <col min="12532" max="12532" width="6.375" style="67" customWidth="1"/>
    <col min="12533" max="12533" width="3.25" style="67" customWidth="1"/>
    <col min="12534" max="12534" width="6.5" style="67" customWidth="1"/>
    <col min="12535" max="12535" width="1.25" style="67" customWidth="1"/>
    <col min="12536" max="12536" width="2.5" style="67" customWidth="1"/>
    <col min="12537" max="12537" width="5" style="67" customWidth="1"/>
    <col min="12538" max="12538" width="2.5" style="67" customWidth="1"/>
    <col min="12539" max="12539" width="2.375" style="67" customWidth="1"/>
    <col min="12540" max="12540" width="3.5" style="67" customWidth="1"/>
    <col min="12541" max="12541" width="3.25" style="67" customWidth="1"/>
    <col min="12542" max="12542" width="1.75" style="67" customWidth="1"/>
    <col min="12543" max="12543" width="2.75" style="67" customWidth="1"/>
    <col min="12544" max="12544" width="2" style="67" customWidth="1"/>
    <col min="12545" max="12545" width="2.25" style="67" customWidth="1"/>
    <col min="12546" max="12546" width="1.75" style="67" customWidth="1"/>
    <col min="12547" max="12547" width="2.625" style="67" customWidth="1"/>
    <col min="12548" max="12548" width="11.125" style="67" customWidth="1"/>
    <col min="12549" max="12785" width="9" style="67"/>
    <col min="12786" max="12786" width="9.5" style="67" customWidth="1"/>
    <col min="12787" max="12787" width="5.625" style="67" customWidth="1"/>
    <col min="12788" max="12788" width="6.375" style="67" customWidth="1"/>
    <col min="12789" max="12789" width="3.25" style="67" customWidth="1"/>
    <col min="12790" max="12790" width="6.5" style="67" customWidth="1"/>
    <col min="12791" max="12791" width="1.25" style="67" customWidth="1"/>
    <col min="12792" max="12792" width="2.5" style="67" customWidth="1"/>
    <col min="12793" max="12793" width="5" style="67" customWidth="1"/>
    <col min="12794" max="12794" width="2.5" style="67" customWidth="1"/>
    <col min="12795" max="12795" width="2.375" style="67" customWidth="1"/>
    <col min="12796" max="12796" width="3.5" style="67" customWidth="1"/>
    <col min="12797" max="12797" width="3.25" style="67" customWidth="1"/>
    <col min="12798" max="12798" width="1.75" style="67" customWidth="1"/>
    <col min="12799" max="12799" width="2.75" style="67" customWidth="1"/>
    <col min="12800" max="12800" width="2" style="67" customWidth="1"/>
    <col min="12801" max="12801" width="2.25" style="67" customWidth="1"/>
    <col min="12802" max="12802" width="1.75" style="67" customWidth="1"/>
    <col min="12803" max="12803" width="2.625" style="67" customWidth="1"/>
    <col min="12804" max="12804" width="11.125" style="67" customWidth="1"/>
    <col min="12805" max="13041" width="9" style="67"/>
    <col min="13042" max="13042" width="9.5" style="67" customWidth="1"/>
    <col min="13043" max="13043" width="5.625" style="67" customWidth="1"/>
    <col min="13044" max="13044" width="6.375" style="67" customWidth="1"/>
    <col min="13045" max="13045" width="3.25" style="67" customWidth="1"/>
    <col min="13046" max="13046" width="6.5" style="67" customWidth="1"/>
    <col min="13047" max="13047" width="1.25" style="67" customWidth="1"/>
    <col min="13048" max="13048" width="2.5" style="67" customWidth="1"/>
    <col min="13049" max="13049" width="5" style="67" customWidth="1"/>
    <col min="13050" max="13050" width="2.5" style="67" customWidth="1"/>
    <col min="13051" max="13051" width="2.375" style="67" customWidth="1"/>
    <col min="13052" max="13052" width="3.5" style="67" customWidth="1"/>
    <col min="13053" max="13053" width="3.25" style="67" customWidth="1"/>
    <col min="13054" max="13054" width="1.75" style="67" customWidth="1"/>
    <col min="13055" max="13055" width="2.75" style="67" customWidth="1"/>
    <col min="13056" max="13056" width="2" style="67" customWidth="1"/>
    <col min="13057" max="13057" width="2.25" style="67" customWidth="1"/>
    <col min="13058" max="13058" width="1.75" style="67" customWidth="1"/>
    <col min="13059" max="13059" width="2.625" style="67" customWidth="1"/>
    <col min="13060" max="13060" width="11.125" style="67" customWidth="1"/>
    <col min="13061" max="13297" width="9" style="67"/>
    <col min="13298" max="13298" width="9.5" style="67" customWidth="1"/>
    <col min="13299" max="13299" width="5.625" style="67" customWidth="1"/>
    <col min="13300" max="13300" width="6.375" style="67" customWidth="1"/>
    <col min="13301" max="13301" width="3.25" style="67" customWidth="1"/>
    <col min="13302" max="13302" width="6.5" style="67" customWidth="1"/>
    <col min="13303" max="13303" width="1.25" style="67" customWidth="1"/>
    <col min="13304" max="13304" width="2.5" style="67" customWidth="1"/>
    <col min="13305" max="13305" width="5" style="67" customWidth="1"/>
    <col min="13306" max="13306" width="2.5" style="67" customWidth="1"/>
    <col min="13307" max="13307" width="2.375" style="67" customWidth="1"/>
    <col min="13308" max="13308" width="3.5" style="67" customWidth="1"/>
    <col min="13309" max="13309" width="3.25" style="67" customWidth="1"/>
    <col min="13310" max="13310" width="1.75" style="67" customWidth="1"/>
    <col min="13311" max="13311" width="2.75" style="67" customWidth="1"/>
    <col min="13312" max="13312" width="2" style="67" customWidth="1"/>
    <col min="13313" max="13313" width="2.25" style="67" customWidth="1"/>
    <col min="13314" max="13314" width="1.75" style="67" customWidth="1"/>
    <col min="13315" max="13315" width="2.625" style="67" customWidth="1"/>
    <col min="13316" max="13316" width="11.125" style="67" customWidth="1"/>
    <col min="13317" max="13553" width="9" style="67"/>
    <col min="13554" max="13554" width="9.5" style="67" customWidth="1"/>
    <col min="13555" max="13555" width="5.625" style="67" customWidth="1"/>
    <col min="13556" max="13556" width="6.375" style="67" customWidth="1"/>
    <col min="13557" max="13557" width="3.25" style="67" customWidth="1"/>
    <col min="13558" max="13558" width="6.5" style="67" customWidth="1"/>
    <col min="13559" max="13559" width="1.25" style="67" customWidth="1"/>
    <col min="13560" max="13560" width="2.5" style="67" customWidth="1"/>
    <col min="13561" max="13561" width="5" style="67" customWidth="1"/>
    <col min="13562" max="13562" width="2.5" style="67" customWidth="1"/>
    <col min="13563" max="13563" width="2.375" style="67" customWidth="1"/>
    <col min="13564" max="13564" width="3.5" style="67" customWidth="1"/>
    <col min="13565" max="13565" width="3.25" style="67" customWidth="1"/>
    <col min="13566" max="13566" width="1.75" style="67" customWidth="1"/>
    <col min="13567" max="13567" width="2.75" style="67" customWidth="1"/>
    <col min="13568" max="13568" width="2" style="67" customWidth="1"/>
    <col min="13569" max="13569" width="2.25" style="67" customWidth="1"/>
    <col min="13570" max="13570" width="1.75" style="67" customWidth="1"/>
    <col min="13571" max="13571" width="2.625" style="67" customWidth="1"/>
    <col min="13572" max="13572" width="11.125" style="67" customWidth="1"/>
    <col min="13573" max="13809" width="9" style="67"/>
    <col min="13810" max="13810" width="9.5" style="67" customWidth="1"/>
    <col min="13811" max="13811" width="5.625" style="67" customWidth="1"/>
    <col min="13812" max="13812" width="6.375" style="67" customWidth="1"/>
    <col min="13813" max="13813" width="3.25" style="67" customWidth="1"/>
    <col min="13814" max="13814" width="6.5" style="67" customWidth="1"/>
    <col min="13815" max="13815" width="1.25" style="67" customWidth="1"/>
    <col min="13816" max="13816" width="2.5" style="67" customWidth="1"/>
    <col min="13817" max="13817" width="5" style="67" customWidth="1"/>
    <col min="13818" max="13818" width="2.5" style="67" customWidth="1"/>
    <col min="13819" max="13819" width="2.375" style="67" customWidth="1"/>
    <col min="13820" max="13820" width="3.5" style="67" customWidth="1"/>
    <col min="13821" max="13821" width="3.25" style="67" customWidth="1"/>
    <col min="13822" max="13822" width="1.75" style="67" customWidth="1"/>
    <col min="13823" max="13823" width="2.75" style="67" customWidth="1"/>
    <col min="13824" max="13824" width="2" style="67" customWidth="1"/>
    <col min="13825" max="13825" width="2.25" style="67" customWidth="1"/>
    <col min="13826" max="13826" width="1.75" style="67" customWidth="1"/>
    <col min="13827" max="13827" width="2.625" style="67" customWidth="1"/>
    <col min="13828" max="13828" width="11.125" style="67" customWidth="1"/>
    <col min="13829" max="14065" width="9" style="67"/>
    <col min="14066" max="14066" width="9.5" style="67" customWidth="1"/>
    <col min="14067" max="14067" width="5.625" style="67" customWidth="1"/>
    <col min="14068" max="14068" width="6.375" style="67" customWidth="1"/>
    <col min="14069" max="14069" width="3.25" style="67" customWidth="1"/>
    <col min="14070" max="14070" width="6.5" style="67" customWidth="1"/>
    <col min="14071" max="14071" width="1.25" style="67" customWidth="1"/>
    <col min="14072" max="14072" width="2.5" style="67" customWidth="1"/>
    <col min="14073" max="14073" width="5" style="67" customWidth="1"/>
    <col min="14074" max="14074" width="2.5" style="67" customWidth="1"/>
    <col min="14075" max="14075" width="2.375" style="67" customWidth="1"/>
    <col min="14076" max="14076" width="3.5" style="67" customWidth="1"/>
    <col min="14077" max="14077" width="3.25" style="67" customWidth="1"/>
    <col min="14078" max="14078" width="1.75" style="67" customWidth="1"/>
    <col min="14079" max="14079" width="2.75" style="67" customWidth="1"/>
    <col min="14080" max="14080" width="2" style="67" customWidth="1"/>
    <col min="14081" max="14081" width="2.25" style="67" customWidth="1"/>
    <col min="14082" max="14082" width="1.75" style="67" customWidth="1"/>
    <col min="14083" max="14083" width="2.625" style="67" customWidth="1"/>
    <col min="14084" max="14084" width="11.125" style="67" customWidth="1"/>
    <col min="14085" max="14321" width="9" style="67"/>
    <col min="14322" max="14322" width="9.5" style="67" customWidth="1"/>
    <col min="14323" max="14323" width="5.625" style="67" customWidth="1"/>
    <col min="14324" max="14324" width="6.375" style="67" customWidth="1"/>
    <col min="14325" max="14325" width="3.25" style="67" customWidth="1"/>
    <col min="14326" max="14326" width="6.5" style="67" customWidth="1"/>
    <col min="14327" max="14327" width="1.25" style="67" customWidth="1"/>
    <col min="14328" max="14328" width="2.5" style="67" customWidth="1"/>
    <col min="14329" max="14329" width="5" style="67" customWidth="1"/>
    <col min="14330" max="14330" width="2.5" style="67" customWidth="1"/>
    <col min="14331" max="14331" width="2.375" style="67" customWidth="1"/>
    <col min="14332" max="14332" width="3.5" style="67" customWidth="1"/>
    <col min="14333" max="14333" width="3.25" style="67" customWidth="1"/>
    <col min="14334" max="14334" width="1.75" style="67" customWidth="1"/>
    <col min="14335" max="14335" width="2.75" style="67" customWidth="1"/>
    <col min="14336" max="14336" width="2" style="67" customWidth="1"/>
    <col min="14337" max="14337" width="2.25" style="67" customWidth="1"/>
    <col min="14338" max="14338" width="1.75" style="67" customWidth="1"/>
    <col min="14339" max="14339" width="2.625" style="67" customWidth="1"/>
    <col min="14340" max="14340" width="11.125" style="67" customWidth="1"/>
    <col min="14341" max="14577" width="9" style="67"/>
    <col min="14578" max="14578" width="9.5" style="67" customWidth="1"/>
    <col min="14579" max="14579" width="5.625" style="67" customWidth="1"/>
    <col min="14580" max="14580" width="6.375" style="67" customWidth="1"/>
    <col min="14581" max="14581" width="3.25" style="67" customWidth="1"/>
    <col min="14582" max="14582" width="6.5" style="67" customWidth="1"/>
    <col min="14583" max="14583" width="1.25" style="67" customWidth="1"/>
    <col min="14584" max="14584" width="2.5" style="67" customWidth="1"/>
    <col min="14585" max="14585" width="5" style="67" customWidth="1"/>
    <col min="14586" max="14586" width="2.5" style="67" customWidth="1"/>
    <col min="14587" max="14587" width="2.375" style="67" customWidth="1"/>
    <col min="14588" max="14588" width="3.5" style="67" customWidth="1"/>
    <col min="14589" max="14589" width="3.25" style="67" customWidth="1"/>
    <col min="14590" max="14590" width="1.75" style="67" customWidth="1"/>
    <col min="14591" max="14591" width="2.75" style="67" customWidth="1"/>
    <col min="14592" max="14592" width="2" style="67" customWidth="1"/>
    <col min="14593" max="14593" width="2.25" style="67" customWidth="1"/>
    <col min="14594" max="14594" width="1.75" style="67" customWidth="1"/>
    <col min="14595" max="14595" width="2.625" style="67" customWidth="1"/>
    <col min="14596" max="14596" width="11.125" style="67" customWidth="1"/>
    <col min="14597" max="14833" width="9" style="67"/>
    <col min="14834" max="14834" width="9.5" style="67" customWidth="1"/>
    <col min="14835" max="14835" width="5.625" style="67" customWidth="1"/>
    <col min="14836" max="14836" width="6.375" style="67" customWidth="1"/>
    <col min="14837" max="14837" width="3.25" style="67" customWidth="1"/>
    <col min="14838" max="14838" width="6.5" style="67" customWidth="1"/>
    <col min="14839" max="14839" width="1.25" style="67" customWidth="1"/>
    <col min="14840" max="14840" width="2.5" style="67" customWidth="1"/>
    <col min="14841" max="14841" width="5" style="67" customWidth="1"/>
    <col min="14842" max="14842" width="2.5" style="67" customWidth="1"/>
    <col min="14843" max="14843" width="2.375" style="67" customWidth="1"/>
    <col min="14844" max="14844" width="3.5" style="67" customWidth="1"/>
    <col min="14845" max="14845" width="3.25" style="67" customWidth="1"/>
    <col min="14846" max="14846" width="1.75" style="67" customWidth="1"/>
    <col min="14847" max="14847" width="2.75" style="67" customWidth="1"/>
    <col min="14848" max="14848" width="2" style="67" customWidth="1"/>
    <col min="14849" max="14849" width="2.25" style="67" customWidth="1"/>
    <col min="14850" max="14850" width="1.75" style="67" customWidth="1"/>
    <col min="14851" max="14851" width="2.625" style="67" customWidth="1"/>
    <col min="14852" max="14852" width="11.125" style="67" customWidth="1"/>
    <col min="14853" max="15089" width="9" style="67"/>
    <col min="15090" max="15090" width="9.5" style="67" customWidth="1"/>
    <col min="15091" max="15091" width="5.625" style="67" customWidth="1"/>
    <col min="15092" max="15092" width="6.375" style="67" customWidth="1"/>
    <col min="15093" max="15093" width="3.25" style="67" customWidth="1"/>
    <col min="15094" max="15094" width="6.5" style="67" customWidth="1"/>
    <col min="15095" max="15095" width="1.25" style="67" customWidth="1"/>
    <col min="15096" max="15096" width="2.5" style="67" customWidth="1"/>
    <col min="15097" max="15097" width="5" style="67" customWidth="1"/>
    <col min="15098" max="15098" width="2.5" style="67" customWidth="1"/>
    <col min="15099" max="15099" width="2.375" style="67" customWidth="1"/>
    <col min="15100" max="15100" width="3.5" style="67" customWidth="1"/>
    <col min="15101" max="15101" width="3.25" style="67" customWidth="1"/>
    <col min="15102" max="15102" width="1.75" style="67" customWidth="1"/>
    <col min="15103" max="15103" width="2.75" style="67" customWidth="1"/>
    <col min="15104" max="15104" width="2" style="67" customWidth="1"/>
    <col min="15105" max="15105" width="2.25" style="67" customWidth="1"/>
    <col min="15106" max="15106" width="1.75" style="67" customWidth="1"/>
    <col min="15107" max="15107" width="2.625" style="67" customWidth="1"/>
    <col min="15108" max="15108" width="11.125" style="67" customWidth="1"/>
    <col min="15109" max="15345" width="9" style="67"/>
    <col min="15346" max="15346" width="9.5" style="67" customWidth="1"/>
    <col min="15347" max="15347" width="5.625" style="67" customWidth="1"/>
    <col min="15348" max="15348" width="6.375" style="67" customWidth="1"/>
    <col min="15349" max="15349" width="3.25" style="67" customWidth="1"/>
    <col min="15350" max="15350" width="6.5" style="67" customWidth="1"/>
    <col min="15351" max="15351" width="1.25" style="67" customWidth="1"/>
    <col min="15352" max="15352" width="2.5" style="67" customWidth="1"/>
    <col min="15353" max="15353" width="5" style="67" customWidth="1"/>
    <col min="15354" max="15354" width="2.5" style="67" customWidth="1"/>
    <col min="15355" max="15355" width="2.375" style="67" customWidth="1"/>
    <col min="15356" max="15356" width="3.5" style="67" customWidth="1"/>
    <col min="15357" max="15357" width="3.25" style="67" customWidth="1"/>
    <col min="15358" max="15358" width="1.75" style="67" customWidth="1"/>
    <col min="15359" max="15359" width="2.75" style="67" customWidth="1"/>
    <col min="15360" max="15360" width="2" style="67" customWidth="1"/>
    <col min="15361" max="15361" width="2.25" style="67" customWidth="1"/>
    <col min="15362" max="15362" width="1.75" style="67" customWidth="1"/>
    <col min="15363" max="15363" width="2.625" style="67" customWidth="1"/>
    <col min="15364" max="15364" width="11.125" style="67" customWidth="1"/>
    <col min="15365" max="15601" width="9" style="67"/>
    <col min="15602" max="15602" width="9.5" style="67" customWidth="1"/>
    <col min="15603" max="15603" width="5.625" style="67" customWidth="1"/>
    <col min="15604" max="15604" width="6.375" style="67" customWidth="1"/>
    <col min="15605" max="15605" width="3.25" style="67" customWidth="1"/>
    <col min="15606" max="15606" width="6.5" style="67" customWidth="1"/>
    <col min="15607" max="15607" width="1.25" style="67" customWidth="1"/>
    <col min="15608" max="15608" width="2.5" style="67" customWidth="1"/>
    <col min="15609" max="15609" width="5" style="67" customWidth="1"/>
    <col min="15610" max="15610" width="2.5" style="67" customWidth="1"/>
    <col min="15611" max="15611" width="2.375" style="67" customWidth="1"/>
    <col min="15612" max="15612" width="3.5" style="67" customWidth="1"/>
    <col min="15613" max="15613" width="3.25" style="67" customWidth="1"/>
    <col min="15614" max="15614" width="1.75" style="67" customWidth="1"/>
    <col min="15615" max="15615" width="2.75" style="67" customWidth="1"/>
    <col min="15616" max="15616" width="2" style="67" customWidth="1"/>
    <col min="15617" max="15617" width="2.25" style="67" customWidth="1"/>
    <col min="15618" max="15618" width="1.75" style="67" customWidth="1"/>
    <col min="15619" max="15619" width="2.625" style="67" customWidth="1"/>
    <col min="15620" max="15620" width="11.125" style="67" customWidth="1"/>
    <col min="15621" max="15857" width="9" style="67"/>
    <col min="15858" max="15858" width="9.5" style="67" customWidth="1"/>
    <col min="15859" max="15859" width="5.625" style="67" customWidth="1"/>
    <col min="15860" max="15860" width="6.375" style="67" customWidth="1"/>
    <col min="15861" max="15861" width="3.25" style="67" customWidth="1"/>
    <col min="15862" max="15862" width="6.5" style="67" customWidth="1"/>
    <col min="15863" max="15863" width="1.25" style="67" customWidth="1"/>
    <col min="15864" max="15864" width="2.5" style="67" customWidth="1"/>
    <col min="15865" max="15865" width="5" style="67" customWidth="1"/>
    <col min="15866" max="15866" width="2.5" style="67" customWidth="1"/>
    <col min="15867" max="15867" width="2.375" style="67" customWidth="1"/>
    <col min="15868" max="15868" width="3.5" style="67" customWidth="1"/>
    <col min="15869" max="15869" width="3.25" style="67" customWidth="1"/>
    <col min="15870" max="15870" width="1.75" style="67" customWidth="1"/>
    <col min="15871" max="15871" width="2.75" style="67" customWidth="1"/>
    <col min="15872" max="15872" width="2" style="67" customWidth="1"/>
    <col min="15873" max="15873" width="2.25" style="67" customWidth="1"/>
    <col min="15874" max="15874" width="1.75" style="67" customWidth="1"/>
    <col min="15875" max="15875" width="2.625" style="67" customWidth="1"/>
    <col min="15876" max="15876" width="11.125" style="67" customWidth="1"/>
    <col min="15877" max="16113" width="9" style="67"/>
    <col min="16114" max="16114" width="9.5" style="67" customWidth="1"/>
    <col min="16115" max="16115" width="5.625" style="67" customWidth="1"/>
    <col min="16116" max="16116" width="6.375" style="67" customWidth="1"/>
    <col min="16117" max="16117" width="3.25" style="67" customWidth="1"/>
    <col min="16118" max="16118" width="6.5" style="67" customWidth="1"/>
    <col min="16119" max="16119" width="1.25" style="67" customWidth="1"/>
    <col min="16120" max="16120" width="2.5" style="67" customWidth="1"/>
    <col min="16121" max="16121" width="5" style="67" customWidth="1"/>
    <col min="16122" max="16122" width="2.5" style="67" customWidth="1"/>
    <col min="16123" max="16123" width="2.375" style="67" customWidth="1"/>
    <col min="16124" max="16124" width="3.5" style="67" customWidth="1"/>
    <col min="16125" max="16125" width="3.25" style="67" customWidth="1"/>
    <col min="16126" max="16126" width="1.75" style="67" customWidth="1"/>
    <col min="16127" max="16127" width="2.75" style="67" customWidth="1"/>
    <col min="16128" max="16128" width="2" style="67" customWidth="1"/>
    <col min="16129" max="16129" width="2.25" style="67" customWidth="1"/>
    <col min="16130" max="16130" width="1.75" style="67" customWidth="1"/>
    <col min="16131" max="16131" width="2.625" style="67" customWidth="1"/>
    <col min="16132" max="16132" width="11.125" style="67" customWidth="1"/>
    <col min="16133" max="16384" width="9" style="67"/>
  </cols>
  <sheetData>
    <row r="1" spans="1:6" ht="20.25" customHeight="1" x14ac:dyDescent="0.2">
      <c r="A1" s="661" t="s">
        <v>82</v>
      </c>
      <c r="B1" s="661"/>
      <c r="C1" s="661"/>
      <c r="D1" s="661"/>
    </row>
    <row r="2" spans="1:6" ht="9.9499999999999993" customHeight="1" x14ac:dyDescent="0.15">
      <c r="A2" s="39"/>
      <c r="B2" s="39"/>
      <c r="C2" s="39"/>
      <c r="D2" s="39"/>
      <c r="E2" s="68"/>
      <c r="F2" s="68"/>
    </row>
    <row r="3" spans="1:6" ht="30" customHeight="1" x14ac:dyDescent="0.15">
      <c r="A3" s="80" t="s">
        <v>98</v>
      </c>
      <c r="B3" s="666" t="str">
        <f>'請求明細(契約無）'!C4</f>
        <v xml:space="preserve"> 請求書の社名欄に社名をご入力ください！</v>
      </c>
      <c r="C3" s="666"/>
      <c r="D3" s="88" t="s">
        <v>131</v>
      </c>
      <c r="E3" s="68"/>
      <c r="F3" s="68"/>
    </row>
    <row r="4" spans="1:6" ht="6" customHeight="1" x14ac:dyDescent="0.15">
      <c r="A4" s="41" t="s">
        <v>97</v>
      </c>
      <c r="B4" s="42"/>
      <c r="C4" s="42"/>
      <c r="D4" s="39"/>
      <c r="E4" s="68"/>
      <c r="F4" s="68"/>
    </row>
    <row r="5" spans="1:6" ht="9.9499999999999993" customHeight="1" x14ac:dyDescent="0.15">
      <c r="A5" s="662" t="s">
        <v>84</v>
      </c>
      <c r="B5" s="665" t="str">
        <f>'請求明細(契約無）'!C6</f>
        <v>　請求書の現場名欄に現場名をご入力ください！</v>
      </c>
      <c r="C5" s="665"/>
      <c r="D5" s="665"/>
      <c r="E5" s="68"/>
      <c r="F5" s="68"/>
    </row>
    <row r="6" spans="1:6" ht="9.9499999999999993" customHeight="1" x14ac:dyDescent="0.15">
      <c r="A6" s="662"/>
      <c r="B6" s="665"/>
      <c r="C6" s="665"/>
      <c r="D6" s="665"/>
    </row>
    <row r="7" spans="1:6" ht="9.9499999999999993" customHeight="1" x14ac:dyDescent="0.15">
      <c r="A7" s="663"/>
      <c r="B7" s="666"/>
      <c r="C7" s="666"/>
      <c r="D7" s="666"/>
    </row>
    <row r="8" spans="1:6" ht="18" customHeight="1" x14ac:dyDescent="0.15">
      <c r="A8" s="664"/>
      <c r="B8" s="664"/>
      <c r="C8" s="664"/>
      <c r="D8" s="664"/>
    </row>
    <row r="9" spans="1:6" ht="21" customHeight="1" x14ac:dyDescent="0.15">
      <c r="A9" s="43" t="s">
        <v>85</v>
      </c>
      <c r="B9" s="81" t="s">
        <v>86</v>
      </c>
      <c r="C9" s="81" t="s">
        <v>100</v>
      </c>
      <c r="D9" s="43" t="s">
        <v>87</v>
      </c>
    </row>
    <row r="10" spans="1:6" ht="21.95" customHeight="1" x14ac:dyDescent="0.15">
      <c r="A10" s="46"/>
      <c r="B10" s="76"/>
      <c r="C10" s="77"/>
      <c r="D10" s="76"/>
    </row>
    <row r="11" spans="1:6" ht="21.95" customHeight="1" x14ac:dyDescent="0.15">
      <c r="A11" s="47"/>
      <c r="B11" s="78"/>
      <c r="C11" s="79"/>
      <c r="D11" s="78"/>
    </row>
    <row r="12" spans="1:6" ht="21.95" customHeight="1" x14ac:dyDescent="0.15">
      <c r="A12" s="47"/>
      <c r="B12" s="78"/>
      <c r="C12" s="75"/>
      <c r="D12" s="91"/>
    </row>
    <row r="13" spans="1:6" ht="21.95" customHeight="1" x14ac:dyDescent="0.15">
      <c r="A13" s="47"/>
      <c r="B13" s="73"/>
      <c r="C13" s="75"/>
      <c r="D13" s="91"/>
    </row>
    <row r="14" spans="1:6" ht="21.95" customHeight="1" x14ac:dyDescent="0.15">
      <c r="A14" s="47"/>
      <c r="B14" s="73"/>
      <c r="C14" s="75"/>
      <c r="D14" s="91"/>
    </row>
    <row r="15" spans="1:6" ht="21.95" customHeight="1" x14ac:dyDescent="0.15">
      <c r="A15" s="47"/>
      <c r="B15" s="73"/>
      <c r="C15" s="75"/>
      <c r="D15" s="91"/>
    </row>
    <row r="16" spans="1:6" ht="21.95" customHeight="1" x14ac:dyDescent="0.15">
      <c r="A16" s="47"/>
      <c r="B16" s="73"/>
      <c r="C16" s="75"/>
      <c r="D16" s="91"/>
    </row>
    <row r="17" spans="1:5" ht="21.95" customHeight="1" x14ac:dyDescent="0.15">
      <c r="A17" s="47"/>
      <c r="B17" s="73"/>
      <c r="C17" s="75"/>
      <c r="D17" s="91"/>
    </row>
    <row r="18" spans="1:5" ht="21.95" customHeight="1" x14ac:dyDescent="0.15">
      <c r="A18" s="47"/>
      <c r="B18" s="73"/>
      <c r="C18" s="75"/>
      <c r="D18" s="91"/>
    </row>
    <row r="19" spans="1:5" ht="21.95" customHeight="1" x14ac:dyDescent="0.15">
      <c r="A19" s="47"/>
      <c r="B19" s="73"/>
      <c r="C19" s="75"/>
      <c r="D19" s="91"/>
    </row>
    <row r="20" spans="1:5" ht="21.95" customHeight="1" x14ac:dyDescent="0.15">
      <c r="A20" s="47"/>
      <c r="B20" s="73"/>
      <c r="C20" s="75"/>
      <c r="D20" s="91"/>
    </row>
    <row r="21" spans="1:5" ht="21.95" customHeight="1" x14ac:dyDescent="0.15">
      <c r="A21" s="47"/>
      <c r="B21" s="73"/>
      <c r="C21" s="75"/>
      <c r="D21" s="91"/>
    </row>
    <row r="22" spans="1:5" ht="21.95" customHeight="1" x14ac:dyDescent="0.25">
      <c r="A22" s="47"/>
      <c r="B22" s="73"/>
      <c r="C22" s="75"/>
      <c r="D22" s="91"/>
      <c r="E22" s="71" t="s">
        <v>124</v>
      </c>
    </row>
    <row r="23" spans="1:5" ht="21.95" customHeight="1" x14ac:dyDescent="0.15">
      <c r="A23" s="47"/>
      <c r="B23" s="73"/>
      <c r="C23" s="75"/>
      <c r="D23" s="91"/>
    </row>
    <row r="24" spans="1:5" ht="21.95" customHeight="1" x14ac:dyDescent="0.15">
      <c r="A24" s="47"/>
      <c r="B24" s="73"/>
      <c r="C24" s="75"/>
      <c r="D24" s="91"/>
    </row>
    <row r="25" spans="1:5" ht="21.95" customHeight="1" x14ac:dyDescent="0.15">
      <c r="A25" s="47"/>
      <c r="B25" s="73"/>
      <c r="C25" s="75"/>
      <c r="D25" s="91"/>
    </row>
    <row r="26" spans="1:5" ht="21.95" customHeight="1" x14ac:dyDescent="0.15">
      <c r="A26" s="47"/>
      <c r="B26" s="73"/>
      <c r="C26" s="75"/>
      <c r="D26" s="91"/>
    </row>
    <row r="27" spans="1:5" ht="21.95" customHeight="1" x14ac:dyDescent="0.15">
      <c r="A27" s="47"/>
      <c r="B27" s="73"/>
      <c r="C27" s="75"/>
      <c r="D27" s="91"/>
    </row>
    <row r="28" spans="1:5" ht="21.95" customHeight="1" x14ac:dyDescent="0.15">
      <c r="A28" s="47"/>
      <c r="B28" s="73"/>
      <c r="C28" s="75"/>
      <c r="D28" s="91"/>
    </row>
    <row r="29" spans="1:5" ht="21.95" customHeight="1" x14ac:dyDescent="0.15">
      <c r="A29" s="47"/>
      <c r="B29" s="73"/>
      <c r="C29" s="75"/>
      <c r="D29" s="91"/>
    </row>
    <row r="30" spans="1:5" ht="21.95" customHeight="1" x14ac:dyDescent="0.15">
      <c r="A30" s="47"/>
      <c r="B30" s="73"/>
      <c r="C30" s="75"/>
      <c r="D30" s="91"/>
    </row>
    <row r="31" spans="1:5" ht="21.95" customHeight="1" x14ac:dyDescent="0.15">
      <c r="A31" s="47"/>
      <c r="B31" s="73"/>
      <c r="C31" s="75"/>
      <c r="D31" s="91"/>
    </row>
    <row r="32" spans="1:5" ht="21.95" customHeight="1" x14ac:dyDescent="0.15">
      <c r="A32" s="47"/>
      <c r="B32" s="73"/>
      <c r="C32" s="75"/>
      <c r="D32" s="91"/>
    </row>
    <row r="33" spans="1:4" ht="21.95" customHeight="1" x14ac:dyDescent="0.15">
      <c r="A33" s="47"/>
      <c r="B33" s="73"/>
      <c r="C33" s="75"/>
      <c r="D33" s="91"/>
    </row>
    <row r="34" spans="1:4" ht="21.95" customHeight="1" x14ac:dyDescent="0.15">
      <c r="A34" s="47"/>
      <c r="B34" s="73"/>
      <c r="C34" s="75"/>
      <c r="D34" s="91"/>
    </row>
    <row r="35" spans="1:4" ht="21.95" customHeight="1" x14ac:dyDescent="0.15">
      <c r="A35" s="47"/>
      <c r="B35" s="73"/>
      <c r="C35" s="75"/>
      <c r="D35" s="91"/>
    </row>
    <row r="36" spans="1:4" ht="21.95" customHeight="1" x14ac:dyDescent="0.15">
      <c r="A36" s="47"/>
      <c r="B36" s="73"/>
      <c r="C36" s="75"/>
      <c r="D36" s="91"/>
    </row>
    <row r="37" spans="1:4" ht="21.95" customHeight="1" x14ac:dyDescent="0.15">
      <c r="A37" s="48"/>
      <c r="B37" s="73"/>
      <c r="C37" s="74"/>
      <c r="D37" s="92"/>
    </row>
    <row r="38" spans="1:4" ht="30" customHeight="1" x14ac:dyDescent="0.15">
      <c r="A38" s="659" t="s">
        <v>146</v>
      </c>
      <c r="B38" s="81" t="s">
        <v>88</v>
      </c>
      <c r="C38" s="89">
        <f>IF(B5="","",SUM(C10:C37))</f>
        <v>0</v>
      </c>
      <c r="D38" s="93"/>
    </row>
    <row r="39" spans="1:4" ht="30" customHeight="1" x14ac:dyDescent="0.15">
      <c r="A39" s="660"/>
      <c r="B39" s="101" t="s">
        <v>89</v>
      </c>
      <c r="C39" s="102">
        <f>IF(C38="","",C38/1.1)</f>
        <v>0</v>
      </c>
      <c r="D39" s="94" t="s">
        <v>157</v>
      </c>
    </row>
    <row r="40" spans="1:4" ht="12" customHeight="1" x14ac:dyDescent="0.25">
      <c r="A40" s="658"/>
      <c r="B40" s="658"/>
      <c r="C40" s="658"/>
      <c r="D40" s="658"/>
    </row>
    <row r="41" spans="1:4" ht="17.25" x14ac:dyDescent="0.2">
      <c r="A41" s="69"/>
      <c r="B41" s="69"/>
      <c r="C41" s="69"/>
      <c r="D41" s="69"/>
    </row>
    <row r="42" spans="1:4" ht="17.25" x14ac:dyDescent="0.2">
      <c r="A42" s="69"/>
      <c r="B42" s="69"/>
      <c r="C42" s="69"/>
      <c r="D42" s="69"/>
    </row>
    <row r="43" spans="1:4" ht="17.25" x14ac:dyDescent="0.2">
      <c r="A43" s="69"/>
      <c r="B43" s="69"/>
      <c r="C43" s="69"/>
      <c r="D43" s="69"/>
    </row>
    <row r="44" spans="1:4" ht="17.25" x14ac:dyDescent="0.2">
      <c r="A44" s="69"/>
      <c r="B44" s="69"/>
      <c r="C44" s="69"/>
      <c r="D44" s="69"/>
    </row>
    <row r="45" spans="1:4" ht="17.25" x14ac:dyDescent="0.2">
      <c r="A45" s="69"/>
      <c r="B45" s="69"/>
      <c r="C45" s="69"/>
      <c r="D45" s="69"/>
    </row>
    <row r="46" spans="1:4" ht="17.25" x14ac:dyDescent="0.2">
      <c r="A46" s="69"/>
      <c r="B46" s="69"/>
      <c r="C46" s="69"/>
      <c r="D46" s="69"/>
    </row>
    <row r="47" spans="1:4" ht="14.25" x14ac:dyDescent="0.15">
      <c r="A47" s="70"/>
      <c r="B47" s="70"/>
      <c r="C47" s="70"/>
      <c r="D47" s="70"/>
    </row>
    <row r="48" spans="1:4" ht="14.25" x14ac:dyDescent="0.15">
      <c r="A48" s="70"/>
      <c r="B48" s="70"/>
      <c r="C48" s="70"/>
      <c r="D48" s="70"/>
    </row>
    <row r="49" spans="1:4" ht="14.25" x14ac:dyDescent="0.15">
      <c r="A49" s="70"/>
      <c r="B49" s="70"/>
      <c r="C49" s="70"/>
      <c r="D49" s="70"/>
    </row>
  </sheetData>
  <sheetProtection algorithmName="SHA-512" hashValue="aDuYxWr1QqBX1ifHrgNlz0ueroSfwUdO7G6yDjmFY/oOfz8OhAeFHqKpx9xVFwrzHsP0GQ61mhAhFANNYucUoA==" saltValue="JXiUmd9xct2bgu2Din3g3A==" spinCount="100000" sheet="1" objects="1" scenarios="1" insertRows="0" deleteColumns="0" deleteRows="0"/>
  <mergeCells count="7">
    <mergeCell ref="A40:D40"/>
    <mergeCell ref="A38:A39"/>
    <mergeCell ref="A1:D1"/>
    <mergeCell ref="A5:A7"/>
    <mergeCell ref="A8:D8"/>
    <mergeCell ref="B5:D7"/>
    <mergeCell ref="B3:C3"/>
  </mergeCells>
  <phoneticPr fontId="3"/>
  <printOptions horizontalCentered="1"/>
  <pageMargins left="0.70866141732283472" right="0.62992125984251968" top="0.78740157480314965" bottom="0.59055118110236227" header="0.51181102362204722" footer="0.31496062992125984"/>
  <pageSetup paperSize="9" orientation="portrait" blackAndWhite="1" r:id="rId1"/>
  <headerFooter alignWithMargins="0">
    <oddFooter>&amp;C&amp;"ＭＳ Ｐゴシック,太字"&amp;12&amp;P/&amp;N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BQ49"/>
  <sheetViews>
    <sheetView view="pageBreakPreview" topLeftCell="A3" zoomScale="70" zoomScaleNormal="70" zoomScaleSheetLayoutView="70" workbookViewId="0">
      <selection activeCell="W35" sqref="W35"/>
    </sheetView>
  </sheetViews>
  <sheetFormatPr defaultRowHeight="13.5" x14ac:dyDescent="0.15"/>
  <cols>
    <col min="1" max="1" width="4" customWidth="1"/>
    <col min="2" max="41" width="2.5" customWidth="1"/>
    <col min="42" max="42" width="3.875" customWidth="1"/>
    <col min="43" max="45" width="6.625" customWidth="1"/>
    <col min="46" max="46" width="7" customWidth="1"/>
    <col min="47" max="48" width="3.875" customWidth="1"/>
    <col min="49" max="49" width="7" customWidth="1"/>
    <col min="50" max="51" width="8.375" customWidth="1"/>
    <col min="52" max="61" width="3.75" customWidth="1"/>
    <col min="62" max="62" width="7.625" customWidth="1"/>
    <col min="66" max="69" width="9" hidden="1" customWidth="1"/>
  </cols>
  <sheetData>
    <row r="1" spans="1:69" x14ac:dyDescent="0.15">
      <c r="A1" s="103"/>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row>
    <row r="2" spans="1:69" ht="12" customHeight="1" thickBot="1" x14ac:dyDescent="0.2">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69" ht="27.75" customHeight="1" thickBot="1" x14ac:dyDescent="0.2">
      <c r="C3" s="95" t="s">
        <v>145</v>
      </c>
      <c r="D3" s="1"/>
      <c r="E3" s="1"/>
      <c r="F3" s="1"/>
      <c r="G3" s="1"/>
      <c r="H3" s="1"/>
      <c r="I3" s="1"/>
      <c r="J3" s="1"/>
      <c r="K3" s="1"/>
      <c r="L3" s="1"/>
      <c r="M3" s="1"/>
      <c r="N3" s="1"/>
      <c r="O3" s="1"/>
      <c r="P3" s="1"/>
      <c r="Q3" s="2" t="s">
        <v>0</v>
      </c>
      <c r="R3" s="2"/>
      <c r="S3" s="3"/>
      <c r="T3" s="2"/>
      <c r="U3" s="2"/>
      <c r="V3" s="2"/>
      <c r="W3" s="2"/>
      <c r="X3" s="2"/>
      <c r="Y3" s="2"/>
      <c r="Z3" s="2"/>
      <c r="AA3" s="2"/>
      <c r="AB3" s="1"/>
      <c r="AC3" s="1"/>
      <c r="AE3" s="1"/>
      <c r="AF3" s="1"/>
      <c r="AG3" s="1"/>
      <c r="AH3" s="1"/>
      <c r="AI3" s="1"/>
      <c r="AJ3" s="1"/>
      <c r="AK3" s="1"/>
      <c r="AL3" s="1"/>
      <c r="AM3" s="1"/>
      <c r="AN3" s="1"/>
      <c r="AO3" s="1"/>
      <c r="AQ3" s="463" t="s">
        <v>1</v>
      </c>
      <c r="AR3" s="464"/>
      <c r="AS3" s="465"/>
      <c r="AT3" s="667" t="s">
        <v>149</v>
      </c>
      <c r="AU3" s="667"/>
      <c r="AV3" s="667"/>
      <c r="AW3" s="667"/>
      <c r="AX3" s="668"/>
      <c r="AY3" s="24"/>
      <c r="AZ3" s="4"/>
      <c r="BA3" s="463" t="s">
        <v>2</v>
      </c>
      <c r="BB3" s="465"/>
      <c r="BC3" s="464" t="s">
        <v>3</v>
      </c>
      <c r="BD3" s="464"/>
      <c r="BE3" s="464"/>
      <c r="BF3" s="464"/>
      <c r="BG3" s="464"/>
      <c r="BH3" s="464"/>
      <c r="BI3" s="468"/>
    </row>
    <row r="4" spans="1:69" ht="21" customHeight="1" thickTop="1" thickBot="1" x14ac:dyDescent="0.2">
      <c r="C4" s="1"/>
      <c r="D4" s="1"/>
      <c r="E4" s="1"/>
      <c r="F4" s="1"/>
      <c r="G4" s="1"/>
      <c r="H4" s="1"/>
      <c r="I4" s="1"/>
      <c r="J4" s="1"/>
      <c r="K4" s="1"/>
      <c r="L4" s="1"/>
      <c r="M4" s="1"/>
      <c r="N4" s="1"/>
      <c r="O4" s="1"/>
      <c r="P4" s="1"/>
      <c r="Q4" s="1"/>
      <c r="R4" s="1"/>
      <c r="S4" s="1"/>
      <c r="T4" s="1"/>
      <c r="U4" s="1"/>
      <c r="V4" s="1"/>
      <c r="W4" s="25"/>
      <c r="X4" s="25"/>
      <c r="Y4" s="25"/>
      <c r="Z4" s="25"/>
      <c r="AA4" s="25"/>
      <c r="AB4" s="25"/>
      <c r="AC4" s="25"/>
      <c r="AD4" s="25"/>
      <c r="AE4" s="1"/>
      <c r="AF4" s="1"/>
      <c r="AG4" s="1"/>
      <c r="AH4" s="1"/>
      <c r="AI4" s="1"/>
      <c r="AJ4" s="1"/>
      <c r="AK4" s="1"/>
      <c r="AL4" s="1"/>
      <c r="AM4" s="1"/>
      <c r="AN4" s="1"/>
      <c r="AO4" s="1"/>
    </row>
    <row r="5" spans="1:69" s="4" customFormat="1" ht="27.75" customHeight="1" x14ac:dyDescent="0.15">
      <c r="C5" s="469" t="s">
        <v>4</v>
      </c>
      <c r="D5" s="469"/>
      <c r="E5" s="469"/>
      <c r="F5" s="469"/>
      <c r="G5" s="469"/>
      <c r="H5" s="469"/>
      <c r="I5" s="469"/>
      <c r="J5" s="469"/>
      <c r="K5" s="469"/>
      <c r="L5" s="469"/>
      <c r="M5" s="469"/>
      <c r="N5" s="469"/>
      <c r="O5" s="469"/>
      <c r="P5" s="469"/>
      <c r="Q5" s="469"/>
      <c r="R5" s="469"/>
      <c r="S5" s="469"/>
      <c r="T5" s="469"/>
      <c r="U5" s="469"/>
      <c r="V5" s="469"/>
      <c r="W5" s="469"/>
      <c r="Y5" s="5"/>
      <c r="Z5" s="5"/>
      <c r="AA5" s="5"/>
      <c r="AC5" s="669" t="s">
        <v>109</v>
      </c>
      <c r="AD5" s="669"/>
      <c r="AE5" s="669"/>
      <c r="AF5" s="669"/>
      <c r="AG5" s="669"/>
      <c r="AH5" s="669"/>
      <c r="AI5" s="669"/>
      <c r="AJ5" s="669"/>
      <c r="AK5" s="669"/>
      <c r="AL5" s="669"/>
      <c r="AM5" s="669"/>
      <c r="AN5" s="669"/>
      <c r="AO5" s="669"/>
      <c r="AQ5" s="471" t="s">
        <v>5</v>
      </c>
      <c r="AR5" s="472"/>
      <c r="AS5" s="472"/>
      <c r="AT5" s="472"/>
      <c r="AU5" s="473"/>
      <c r="AV5" s="474" t="s">
        <v>6</v>
      </c>
      <c r="AW5" s="472"/>
      <c r="AX5" s="472"/>
      <c r="AY5" s="472"/>
      <c r="AZ5" s="472"/>
      <c r="BA5" s="472"/>
      <c r="BB5" s="472"/>
      <c r="BC5" s="472"/>
      <c r="BD5" s="472"/>
      <c r="BE5" s="472"/>
      <c r="BF5" s="472"/>
      <c r="BG5" s="472"/>
      <c r="BH5" s="472"/>
      <c r="BI5" s="475"/>
      <c r="BN5" s="4" t="s">
        <v>66</v>
      </c>
      <c r="BO5" s="4" t="s">
        <v>25</v>
      </c>
      <c r="BP5" s="4" t="s">
        <v>73</v>
      </c>
      <c r="BQ5" s="4" t="s">
        <v>120</v>
      </c>
    </row>
    <row r="6" spans="1:69" s="4" customFormat="1" ht="43.5" customHeight="1" thickBot="1" x14ac:dyDescent="0.2">
      <c r="C6" s="6" t="s">
        <v>7</v>
      </c>
      <c r="X6" s="24"/>
      <c r="Y6" s="24"/>
      <c r="Z6" s="24"/>
      <c r="AB6" s="5"/>
      <c r="AC6" s="5"/>
      <c r="AQ6" s="670" t="s">
        <v>148</v>
      </c>
      <c r="AR6" s="671"/>
      <c r="AS6" s="671"/>
      <c r="AT6" s="671"/>
      <c r="AU6" s="672"/>
      <c r="AV6" s="673" t="str">
        <f>IF(U29="","",U29)</f>
        <v>○○○○耐震補強工事</v>
      </c>
      <c r="AW6" s="674"/>
      <c r="AX6" s="674"/>
      <c r="AY6" s="674"/>
      <c r="AZ6" s="674"/>
      <c r="BA6" s="674"/>
      <c r="BB6" s="674"/>
      <c r="BC6" s="674"/>
      <c r="BD6" s="674"/>
      <c r="BE6" s="674"/>
      <c r="BF6" s="674"/>
      <c r="BG6" s="674"/>
      <c r="BH6" s="674"/>
      <c r="BI6" s="675"/>
      <c r="BN6" s="4" t="s">
        <v>67</v>
      </c>
      <c r="BO6" s="4" t="s">
        <v>29</v>
      </c>
      <c r="BP6" s="4" t="s">
        <v>74</v>
      </c>
      <c r="BQ6" s="4" t="s">
        <v>122</v>
      </c>
    </row>
    <row r="7" spans="1:69" s="4" customFormat="1" ht="12" customHeight="1" thickBot="1" x14ac:dyDescent="0.2">
      <c r="C7" s="6"/>
      <c r="D7" s="6"/>
      <c r="E7" s="6"/>
      <c r="F7" s="6"/>
      <c r="G7" s="6"/>
      <c r="H7" s="6"/>
      <c r="I7" s="6"/>
      <c r="J7" s="6"/>
      <c r="K7" s="6"/>
      <c r="L7" s="6"/>
      <c r="M7" s="6"/>
      <c r="N7" s="6"/>
      <c r="O7" s="6"/>
      <c r="P7" s="6"/>
      <c r="Q7" s="6"/>
      <c r="R7" s="6"/>
      <c r="S7" s="6"/>
      <c r="T7" s="6"/>
      <c r="U7" s="6"/>
      <c r="V7" s="6"/>
      <c r="W7" s="6"/>
      <c r="X7" s="6"/>
      <c r="Y7" s="6"/>
      <c r="Z7" s="6"/>
      <c r="AA7" s="6"/>
      <c r="AB7" s="7"/>
      <c r="AC7" s="7"/>
      <c r="AQ7" s="12"/>
      <c r="AR7" s="12"/>
      <c r="AS7" s="12"/>
      <c r="AT7" s="12"/>
      <c r="AU7" s="12"/>
      <c r="AV7" s="12"/>
      <c r="AW7" s="12"/>
      <c r="AX7" s="12"/>
      <c r="AY7" s="12"/>
      <c r="AZ7" s="12"/>
      <c r="BA7" s="12"/>
      <c r="BB7" s="12"/>
      <c r="BC7" s="12"/>
      <c r="BD7" s="12"/>
      <c r="BE7" s="12"/>
      <c r="BF7" s="12"/>
      <c r="BG7" s="12"/>
      <c r="BH7" s="12"/>
      <c r="BI7" s="12"/>
      <c r="BP7" s="4" t="s">
        <v>75</v>
      </c>
    </row>
    <row r="8" spans="1:69" s="4" customFormat="1" ht="10.5" customHeight="1" x14ac:dyDescent="0.15">
      <c r="C8" s="138" t="s">
        <v>53</v>
      </c>
      <c r="D8" s="139"/>
      <c r="E8" s="139"/>
      <c r="F8" s="139"/>
      <c r="G8" s="139"/>
      <c r="H8" s="139"/>
      <c r="I8" s="139"/>
      <c r="J8" s="676" t="s">
        <v>101</v>
      </c>
      <c r="K8" s="676"/>
      <c r="L8" s="676"/>
      <c r="M8" s="676"/>
      <c r="N8" s="676"/>
      <c r="O8" s="676"/>
      <c r="P8" s="676"/>
      <c r="Q8" s="676"/>
      <c r="R8" s="139" t="s">
        <v>69</v>
      </c>
      <c r="S8" s="139"/>
      <c r="T8" s="676" t="s">
        <v>102</v>
      </c>
      <c r="U8" s="676"/>
      <c r="V8" s="676"/>
      <c r="W8" s="424" t="s">
        <v>68</v>
      </c>
      <c r="X8" s="424"/>
      <c r="Y8" s="425"/>
      <c r="Z8" s="6"/>
      <c r="AA8" s="430" t="s">
        <v>65</v>
      </c>
      <c r="AB8" s="431"/>
      <c r="AC8" s="431"/>
      <c r="AD8" s="431"/>
      <c r="AE8" s="431"/>
      <c r="AF8" s="431"/>
      <c r="AG8" s="431"/>
      <c r="AH8" s="431"/>
      <c r="AI8" s="431"/>
      <c r="AJ8" s="431"/>
      <c r="AK8" s="679" t="s">
        <v>67</v>
      </c>
      <c r="AL8" s="679"/>
      <c r="AM8" s="679"/>
      <c r="AN8" s="679"/>
      <c r="AO8" s="680"/>
      <c r="AQ8" s="138" t="s">
        <v>8</v>
      </c>
      <c r="AR8" s="139"/>
      <c r="AS8" s="139"/>
      <c r="AT8" s="144" t="s">
        <v>9</v>
      </c>
      <c r="AU8" s="139"/>
      <c r="AV8" s="139"/>
      <c r="AW8" s="146"/>
      <c r="AX8" s="139" t="s">
        <v>10</v>
      </c>
      <c r="AY8" s="139"/>
      <c r="AZ8" s="144" t="s">
        <v>11</v>
      </c>
      <c r="BA8" s="139"/>
      <c r="BB8" s="139"/>
      <c r="BC8" s="139"/>
      <c r="BD8" s="139"/>
      <c r="BE8" s="140"/>
      <c r="BF8" s="139" t="s">
        <v>12</v>
      </c>
      <c r="BG8" s="139"/>
      <c r="BH8" s="139"/>
      <c r="BI8" s="146"/>
    </row>
    <row r="9" spans="1:69" s="4" customFormat="1" ht="10.5" customHeight="1" x14ac:dyDescent="0.15">
      <c r="C9" s="206"/>
      <c r="D9" s="207"/>
      <c r="E9" s="207"/>
      <c r="F9" s="207"/>
      <c r="G9" s="207"/>
      <c r="H9" s="207"/>
      <c r="I9" s="207"/>
      <c r="J9" s="677"/>
      <c r="K9" s="677"/>
      <c r="L9" s="677"/>
      <c r="M9" s="677"/>
      <c r="N9" s="677"/>
      <c r="O9" s="677"/>
      <c r="P9" s="677"/>
      <c r="Q9" s="677"/>
      <c r="R9" s="207"/>
      <c r="S9" s="207"/>
      <c r="T9" s="677"/>
      <c r="U9" s="677"/>
      <c r="V9" s="677"/>
      <c r="W9" s="426"/>
      <c r="X9" s="426"/>
      <c r="Y9" s="427"/>
      <c r="Z9" s="6"/>
      <c r="AA9" s="296"/>
      <c r="AB9" s="297"/>
      <c r="AC9" s="297"/>
      <c r="AD9" s="297"/>
      <c r="AE9" s="297"/>
      <c r="AF9" s="297"/>
      <c r="AG9" s="297"/>
      <c r="AH9" s="297"/>
      <c r="AI9" s="297"/>
      <c r="AJ9" s="297"/>
      <c r="AK9" s="681"/>
      <c r="AL9" s="681"/>
      <c r="AM9" s="681"/>
      <c r="AN9" s="681"/>
      <c r="AO9" s="682"/>
      <c r="AQ9" s="141"/>
      <c r="AR9" s="142"/>
      <c r="AS9" s="142"/>
      <c r="AT9" s="145"/>
      <c r="AU9" s="142"/>
      <c r="AV9" s="142"/>
      <c r="AW9" s="147"/>
      <c r="AX9" s="142"/>
      <c r="AY9" s="142"/>
      <c r="AZ9" s="145"/>
      <c r="BA9" s="142"/>
      <c r="BB9" s="142"/>
      <c r="BC9" s="142"/>
      <c r="BD9" s="142"/>
      <c r="BE9" s="143"/>
      <c r="BF9" s="142"/>
      <c r="BG9" s="142"/>
      <c r="BH9" s="142"/>
      <c r="BI9" s="147"/>
    </row>
    <row r="10" spans="1:69" s="4" customFormat="1" ht="10.5" customHeight="1" thickBot="1" x14ac:dyDescent="0.2">
      <c r="C10" s="157"/>
      <c r="D10" s="158"/>
      <c r="E10" s="158"/>
      <c r="F10" s="158"/>
      <c r="G10" s="158"/>
      <c r="H10" s="158"/>
      <c r="I10" s="158"/>
      <c r="J10" s="678"/>
      <c r="K10" s="678"/>
      <c r="L10" s="678"/>
      <c r="M10" s="678"/>
      <c r="N10" s="678"/>
      <c r="O10" s="678"/>
      <c r="P10" s="678"/>
      <c r="Q10" s="678"/>
      <c r="R10" s="158"/>
      <c r="S10" s="158"/>
      <c r="T10" s="678"/>
      <c r="U10" s="678"/>
      <c r="V10" s="678"/>
      <c r="W10" s="428"/>
      <c r="X10" s="428"/>
      <c r="Y10" s="429"/>
      <c r="Z10" s="6"/>
      <c r="AA10" s="299"/>
      <c r="AB10" s="300"/>
      <c r="AC10" s="300"/>
      <c r="AD10" s="300"/>
      <c r="AE10" s="300"/>
      <c r="AF10" s="300"/>
      <c r="AG10" s="300"/>
      <c r="AH10" s="300"/>
      <c r="AI10" s="300"/>
      <c r="AJ10" s="300"/>
      <c r="AK10" s="683"/>
      <c r="AL10" s="683"/>
      <c r="AM10" s="683"/>
      <c r="AN10" s="683"/>
      <c r="AO10" s="684"/>
      <c r="AQ10" s="438" t="s">
        <v>13</v>
      </c>
      <c r="AR10" s="439"/>
      <c r="AS10" s="277"/>
      <c r="AT10" s="399"/>
      <c r="AU10" s="400"/>
      <c r="AV10" s="400"/>
      <c r="AW10" s="401"/>
      <c r="AX10" s="286"/>
      <c r="AY10" s="446"/>
      <c r="AZ10" s="289"/>
      <c r="BA10" s="290"/>
      <c r="BB10" s="290"/>
      <c r="BC10" s="290"/>
      <c r="BD10" s="290"/>
      <c r="BE10" s="291"/>
      <c r="BF10" s="160"/>
      <c r="BG10" s="155"/>
      <c r="BH10" s="155"/>
      <c r="BI10" s="295"/>
    </row>
    <row r="11" spans="1:69" s="4" customFormat="1" ht="10.5" customHeight="1" thickBot="1" x14ac:dyDescent="0.2">
      <c r="C11" s="23"/>
      <c r="D11" s="23"/>
      <c r="E11" s="23"/>
      <c r="F11" s="23"/>
      <c r="G11" s="23"/>
      <c r="H11" s="23"/>
      <c r="I11" s="23"/>
      <c r="J11" s="23"/>
      <c r="K11" s="23"/>
      <c r="L11" s="23"/>
      <c r="M11" s="23"/>
      <c r="N11" s="23"/>
      <c r="O11" s="23"/>
      <c r="P11" s="23"/>
      <c r="Q11" s="23"/>
      <c r="R11" s="23"/>
      <c r="S11" s="23"/>
      <c r="T11" s="23"/>
      <c r="U11" s="23"/>
      <c r="V11" s="23"/>
      <c r="W11" s="23"/>
      <c r="X11" s="23"/>
      <c r="Y11" s="23"/>
      <c r="Z11" s="8"/>
      <c r="AQ11" s="440"/>
      <c r="AR11" s="267"/>
      <c r="AS11" s="324"/>
      <c r="AT11" s="443"/>
      <c r="AU11" s="444"/>
      <c r="AV11" s="444"/>
      <c r="AW11" s="445"/>
      <c r="AX11" s="447"/>
      <c r="AY11" s="448"/>
      <c r="AZ11" s="339"/>
      <c r="BA11" s="340"/>
      <c r="BB11" s="340"/>
      <c r="BC11" s="340"/>
      <c r="BD11" s="340"/>
      <c r="BE11" s="341"/>
      <c r="BF11" s="345"/>
      <c r="BG11" s="207"/>
      <c r="BH11" s="207"/>
      <c r="BI11" s="346"/>
    </row>
    <row r="12" spans="1:69" s="4" customFormat="1" ht="21" customHeight="1" x14ac:dyDescent="0.2">
      <c r="C12" s="450" t="s">
        <v>14</v>
      </c>
      <c r="D12" s="451"/>
      <c r="E12" s="452"/>
      <c r="F12" s="138" t="s">
        <v>15</v>
      </c>
      <c r="G12" s="139"/>
      <c r="H12" s="139"/>
      <c r="I12" s="685" t="s">
        <v>103</v>
      </c>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6"/>
      <c r="AQ12" s="441"/>
      <c r="AR12" s="442"/>
      <c r="AS12" s="369"/>
      <c r="AT12" s="402"/>
      <c r="AU12" s="403"/>
      <c r="AV12" s="403"/>
      <c r="AW12" s="404"/>
      <c r="AX12" s="288"/>
      <c r="AY12" s="449"/>
      <c r="AZ12" s="292"/>
      <c r="BA12" s="293"/>
      <c r="BB12" s="293"/>
      <c r="BC12" s="293"/>
      <c r="BD12" s="293"/>
      <c r="BE12" s="294"/>
      <c r="BF12" s="145"/>
      <c r="BG12" s="142"/>
      <c r="BH12" s="142"/>
      <c r="BI12" s="147"/>
    </row>
    <row r="13" spans="1:69" s="4" customFormat="1" ht="21" customHeight="1" x14ac:dyDescent="0.15">
      <c r="C13" s="453"/>
      <c r="D13" s="454"/>
      <c r="E13" s="455"/>
      <c r="F13" s="206" t="s">
        <v>16</v>
      </c>
      <c r="G13" s="207"/>
      <c r="H13" s="207"/>
      <c r="I13" s="687" t="s">
        <v>104</v>
      </c>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8"/>
      <c r="AQ13" s="274" t="s">
        <v>17</v>
      </c>
      <c r="AR13" s="275"/>
      <c r="AS13" s="109"/>
      <c r="AT13" s="399"/>
      <c r="AU13" s="400"/>
      <c r="AV13" s="400"/>
      <c r="AW13" s="401"/>
      <c r="AX13" s="286"/>
      <c r="AY13" s="286"/>
      <c r="AZ13" s="289"/>
      <c r="BA13" s="290"/>
      <c r="BB13" s="290"/>
      <c r="BC13" s="290"/>
      <c r="BD13" s="290"/>
      <c r="BE13" s="291"/>
      <c r="BF13" s="160"/>
      <c r="BG13" s="155"/>
      <c r="BH13" s="155"/>
      <c r="BI13" s="295"/>
    </row>
    <row r="14" spans="1:69" s="4" customFormat="1" ht="21" customHeight="1" x14ac:dyDescent="0.15">
      <c r="C14" s="453"/>
      <c r="D14" s="454"/>
      <c r="E14" s="455"/>
      <c r="F14" s="6"/>
      <c r="G14" s="9"/>
      <c r="H14" s="9"/>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8"/>
      <c r="AQ14" s="274"/>
      <c r="AR14" s="275"/>
      <c r="AS14" s="109"/>
      <c r="AT14" s="402"/>
      <c r="AU14" s="403"/>
      <c r="AV14" s="403"/>
      <c r="AW14" s="404"/>
      <c r="AX14" s="288"/>
      <c r="AY14" s="288"/>
      <c r="AZ14" s="292"/>
      <c r="BA14" s="293"/>
      <c r="BB14" s="293"/>
      <c r="BC14" s="293"/>
      <c r="BD14" s="293"/>
      <c r="BE14" s="294"/>
      <c r="BF14" s="145"/>
      <c r="BG14" s="142"/>
      <c r="BH14" s="142"/>
      <c r="BI14" s="147"/>
    </row>
    <row r="15" spans="1:69" s="4" customFormat="1" ht="21" customHeight="1" x14ac:dyDescent="0.15">
      <c r="C15" s="453"/>
      <c r="D15" s="454"/>
      <c r="E15" s="455"/>
      <c r="F15" s="206" t="s">
        <v>18</v>
      </c>
      <c r="G15" s="207"/>
      <c r="H15" s="207"/>
      <c r="I15" s="691" t="s">
        <v>105</v>
      </c>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125" t="s">
        <v>19</v>
      </c>
      <c r="AJ15" s="125"/>
      <c r="AK15" s="125"/>
      <c r="AL15" s="125"/>
      <c r="AM15" s="125"/>
      <c r="AN15" s="125"/>
      <c r="AO15" s="26"/>
      <c r="AQ15" s="405" t="s">
        <v>20</v>
      </c>
      <c r="AR15" s="406"/>
      <c r="AS15" s="407"/>
      <c r="AT15" s="692">
        <f>IF(X31="請求明細書にご記入ください！","",X31)</f>
        <v>150033.63636363635</v>
      </c>
      <c r="AU15" s="693"/>
      <c r="AV15" s="693"/>
      <c r="AW15" s="694"/>
      <c r="AX15" s="286"/>
      <c r="AY15" s="286"/>
      <c r="AZ15" s="289"/>
      <c r="BA15" s="290"/>
      <c r="BB15" s="290"/>
      <c r="BC15" s="290"/>
      <c r="BD15" s="290"/>
      <c r="BE15" s="291"/>
      <c r="BF15" s="160"/>
      <c r="BG15" s="155"/>
      <c r="BH15" s="155"/>
      <c r="BI15" s="295"/>
    </row>
    <row r="16" spans="1:69" s="4" customFormat="1" ht="21" customHeight="1" thickBot="1" x14ac:dyDescent="0.2">
      <c r="C16" s="453"/>
      <c r="D16" s="454"/>
      <c r="E16" s="455"/>
      <c r="F16" s="10"/>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125"/>
      <c r="AJ16" s="125"/>
      <c r="AK16" s="125"/>
      <c r="AL16" s="125"/>
      <c r="AM16" s="125"/>
      <c r="AN16" s="125"/>
      <c r="AO16" s="26"/>
      <c r="AQ16" s="386"/>
      <c r="AR16" s="387"/>
      <c r="AS16" s="388"/>
      <c r="AT16" s="695"/>
      <c r="AU16" s="696"/>
      <c r="AV16" s="696"/>
      <c r="AW16" s="697"/>
      <c r="AX16" s="288"/>
      <c r="AY16" s="288"/>
      <c r="AZ16" s="292"/>
      <c r="BA16" s="293"/>
      <c r="BB16" s="293"/>
      <c r="BC16" s="293"/>
      <c r="BD16" s="293"/>
      <c r="BE16" s="294"/>
      <c r="BF16" s="145"/>
      <c r="BG16" s="142"/>
      <c r="BH16" s="142"/>
      <c r="BI16" s="147"/>
    </row>
    <row r="17" spans="3:61" s="4" customFormat="1" ht="21" customHeight="1" x14ac:dyDescent="0.2">
      <c r="C17" s="453"/>
      <c r="D17" s="454"/>
      <c r="E17" s="455"/>
      <c r="F17" s="206" t="s">
        <v>151</v>
      </c>
      <c r="G17" s="207"/>
      <c r="H17" s="207"/>
      <c r="I17" s="207"/>
      <c r="J17" s="207"/>
      <c r="K17" s="207"/>
      <c r="L17" s="207"/>
      <c r="M17" s="207"/>
      <c r="N17" s="207"/>
      <c r="O17" s="207"/>
      <c r="P17" s="207"/>
      <c r="Q17" s="207"/>
      <c r="R17" s="207"/>
      <c r="S17" s="207"/>
      <c r="T17" s="207"/>
      <c r="U17" s="207"/>
      <c r="V17" s="207"/>
      <c r="W17" s="207"/>
      <c r="X17" s="207"/>
      <c r="Y17" s="207"/>
      <c r="Z17" s="208" t="s">
        <v>70</v>
      </c>
      <c r="AA17" s="208"/>
      <c r="AB17" s="208"/>
      <c r="AC17" s="698" t="s">
        <v>106</v>
      </c>
      <c r="AD17" s="698"/>
      <c r="AE17" s="698"/>
      <c r="AF17" s="698"/>
      <c r="AG17" s="698"/>
      <c r="AH17" s="698"/>
      <c r="AI17" s="698"/>
      <c r="AJ17" s="698"/>
      <c r="AK17" s="698"/>
      <c r="AL17" s="698"/>
      <c r="AM17" s="698"/>
      <c r="AN17" s="698"/>
      <c r="AO17" s="699"/>
      <c r="AQ17" s="700" t="s">
        <v>153</v>
      </c>
      <c r="AR17" s="701"/>
      <c r="AS17" s="702"/>
      <c r="AT17" s="703">
        <f>IF(AT15&lt;=500000,AT15,IF(AT15="","",ROUNDDOWN(AT15*0.9,-3)))</f>
        <v>150033.63636363635</v>
      </c>
      <c r="AU17" s="704"/>
      <c r="AV17" s="704"/>
      <c r="AW17" s="705"/>
      <c r="AX17" s="286"/>
      <c r="AY17" s="286"/>
      <c r="AZ17" s="289"/>
      <c r="BA17" s="290"/>
      <c r="BB17" s="290"/>
      <c r="BC17" s="290"/>
      <c r="BD17" s="290"/>
      <c r="BE17" s="291"/>
      <c r="BF17" s="160"/>
      <c r="BG17" s="155"/>
      <c r="BH17" s="155"/>
      <c r="BI17" s="295"/>
    </row>
    <row r="18" spans="3:61" s="4" customFormat="1" ht="21" customHeight="1" thickBot="1" x14ac:dyDescent="0.25">
      <c r="C18" s="456"/>
      <c r="D18" s="457"/>
      <c r="E18" s="458"/>
      <c r="F18" s="97"/>
      <c r="G18" s="98" t="s">
        <v>150</v>
      </c>
      <c r="H18" s="709">
        <v>1234567890123</v>
      </c>
      <c r="I18" s="709"/>
      <c r="J18" s="709"/>
      <c r="K18" s="709"/>
      <c r="L18" s="709"/>
      <c r="M18" s="709"/>
      <c r="N18" s="709"/>
      <c r="O18" s="709"/>
      <c r="P18" s="709"/>
      <c r="Q18" s="709"/>
      <c r="R18" s="709"/>
      <c r="S18" s="709"/>
      <c r="T18" s="709"/>
      <c r="U18" s="709"/>
      <c r="V18" s="709"/>
      <c r="W18" s="709"/>
      <c r="X18" s="709"/>
      <c r="Y18" s="709"/>
      <c r="Z18" s="395" t="s">
        <v>71</v>
      </c>
      <c r="AA18" s="395"/>
      <c r="AB18" s="395"/>
      <c r="AC18" s="689" t="s">
        <v>107</v>
      </c>
      <c r="AD18" s="689"/>
      <c r="AE18" s="689"/>
      <c r="AF18" s="689"/>
      <c r="AG18" s="689"/>
      <c r="AH18" s="689"/>
      <c r="AI18" s="689"/>
      <c r="AJ18" s="689"/>
      <c r="AK18" s="689"/>
      <c r="AL18" s="689"/>
      <c r="AM18" s="689"/>
      <c r="AN18" s="689"/>
      <c r="AO18" s="690"/>
      <c r="AQ18" s="30" t="s">
        <v>79</v>
      </c>
      <c r="AR18" s="90" t="s">
        <v>142</v>
      </c>
      <c r="AS18" s="29" t="s">
        <v>80</v>
      </c>
      <c r="AT18" s="706"/>
      <c r="AU18" s="707"/>
      <c r="AV18" s="707"/>
      <c r="AW18" s="708"/>
      <c r="AX18" s="288"/>
      <c r="AY18" s="288"/>
      <c r="AZ18" s="292"/>
      <c r="BA18" s="293"/>
      <c r="BB18" s="293"/>
      <c r="BC18" s="293"/>
      <c r="BD18" s="293"/>
      <c r="BE18" s="294"/>
      <c r="BF18" s="145"/>
      <c r="BG18" s="142"/>
      <c r="BH18" s="142"/>
      <c r="BI18" s="147"/>
    </row>
    <row r="19" spans="3:61" s="4" customFormat="1" ht="21" customHeight="1" thickBot="1" x14ac:dyDescent="0.2">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Q19" s="274" t="s">
        <v>154</v>
      </c>
      <c r="AR19" s="275"/>
      <c r="AS19" s="109"/>
      <c r="AT19" s="692">
        <f>IF(AT17="","",AT17*1.1-AT17)</f>
        <v>15003.363636363647</v>
      </c>
      <c r="AU19" s="693"/>
      <c r="AV19" s="693"/>
      <c r="AW19" s="694"/>
      <c r="AX19" s="286"/>
      <c r="AY19" s="286"/>
      <c r="AZ19" s="289"/>
      <c r="BA19" s="290"/>
      <c r="BB19" s="290"/>
      <c r="BC19" s="290"/>
      <c r="BD19" s="290"/>
      <c r="BE19" s="291"/>
      <c r="BF19" s="160"/>
      <c r="BG19" s="155"/>
      <c r="BH19" s="155"/>
      <c r="BI19" s="295"/>
    </row>
    <row r="20" spans="3:61" s="4" customFormat="1" ht="21" customHeight="1" thickBot="1" x14ac:dyDescent="0.2">
      <c r="C20" s="227" t="s">
        <v>21</v>
      </c>
      <c r="D20" s="228"/>
      <c r="E20" s="229"/>
      <c r="F20" s="230" t="str">
        <f>PHONETIC(F21)</f>
        <v/>
      </c>
      <c r="G20" s="231"/>
      <c r="H20" s="231"/>
      <c r="I20" s="231"/>
      <c r="J20" s="231"/>
      <c r="K20" s="231"/>
      <c r="L20" s="231"/>
      <c r="M20" s="231"/>
      <c r="N20" s="231"/>
      <c r="O20" s="231"/>
      <c r="P20" s="231"/>
      <c r="Q20" s="231"/>
      <c r="R20" s="231"/>
      <c r="S20" s="231"/>
      <c r="T20" s="231"/>
      <c r="U20" s="231"/>
      <c r="V20" s="232"/>
      <c r="W20" s="233" t="s">
        <v>21</v>
      </c>
      <c r="X20" s="228"/>
      <c r="Y20" s="229"/>
      <c r="Z20" s="234" t="str">
        <f>PHONETIC(Z21)</f>
        <v/>
      </c>
      <c r="AA20" s="235"/>
      <c r="AB20" s="235"/>
      <c r="AC20" s="235"/>
      <c r="AD20" s="235"/>
      <c r="AE20" s="235"/>
      <c r="AF20" s="235"/>
      <c r="AG20" s="235"/>
      <c r="AH20" s="235"/>
      <c r="AI20" s="235"/>
      <c r="AJ20" s="235"/>
      <c r="AK20" s="235"/>
      <c r="AL20" s="235"/>
      <c r="AM20" s="235"/>
      <c r="AN20" s="235"/>
      <c r="AO20" s="236"/>
      <c r="AQ20" s="377"/>
      <c r="AR20" s="378"/>
      <c r="AS20" s="379"/>
      <c r="AT20" s="710"/>
      <c r="AU20" s="711"/>
      <c r="AV20" s="711"/>
      <c r="AW20" s="712"/>
      <c r="AX20" s="288"/>
      <c r="AY20" s="288"/>
      <c r="AZ20" s="292"/>
      <c r="BA20" s="293"/>
      <c r="BB20" s="293"/>
      <c r="BC20" s="293"/>
      <c r="BD20" s="293"/>
      <c r="BE20" s="294"/>
      <c r="BF20" s="145"/>
      <c r="BG20" s="142"/>
      <c r="BH20" s="142"/>
      <c r="BI20" s="147"/>
    </row>
    <row r="21" spans="3:61" s="4" customFormat="1" ht="21" customHeight="1" x14ac:dyDescent="0.15">
      <c r="C21" s="210" t="s">
        <v>22</v>
      </c>
      <c r="D21" s="211"/>
      <c r="E21" s="212"/>
      <c r="F21" s="722"/>
      <c r="G21" s="723"/>
      <c r="H21" s="723"/>
      <c r="I21" s="723"/>
      <c r="J21" s="723"/>
      <c r="K21" s="723"/>
      <c r="L21" s="723"/>
      <c r="M21" s="723"/>
      <c r="N21" s="723"/>
      <c r="O21" s="723"/>
      <c r="P21" s="723"/>
      <c r="Q21" s="723"/>
      <c r="R21" s="723"/>
      <c r="S21" s="723"/>
      <c r="T21" s="723"/>
      <c r="U21" s="723"/>
      <c r="V21" s="724"/>
      <c r="W21" s="222" t="s">
        <v>23</v>
      </c>
      <c r="X21" s="223"/>
      <c r="Y21" s="224"/>
      <c r="Z21" s="722"/>
      <c r="AA21" s="723"/>
      <c r="AB21" s="723"/>
      <c r="AC21" s="723"/>
      <c r="AD21" s="723"/>
      <c r="AE21" s="723"/>
      <c r="AF21" s="723"/>
      <c r="AG21" s="723"/>
      <c r="AH21" s="723"/>
      <c r="AI21" s="723"/>
      <c r="AJ21" s="723"/>
      <c r="AK21" s="723"/>
      <c r="AL21" s="723"/>
      <c r="AM21" s="723"/>
      <c r="AN21" s="723"/>
      <c r="AO21" s="728"/>
      <c r="AQ21" s="368" t="s">
        <v>24</v>
      </c>
      <c r="AR21" s="369"/>
      <c r="AS21" s="370"/>
      <c r="AT21" s="371"/>
      <c r="AU21" s="372"/>
      <c r="AV21" s="372"/>
      <c r="AW21" s="373"/>
      <c r="AX21" s="285"/>
      <c r="AY21" s="286"/>
      <c r="AZ21" s="289"/>
      <c r="BA21" s="290"/>
      <c r="BB21" s="290"/>
      <c r="BC21" s="290"/>
      <c r="BD21" s="290"/>
      <c r="BE21" s="291"/>
      <c r="BF21" s="160"/>
      <c r="BG21" s="155"/>
      <c r="BH21" s="155"/>
      <c r="BI21" s="295"/>
    </row>
    <row r="22" spans="3:61" s="4" customFormat="1" ht="21" customHeight="1" x14ac:dyDescent="0.15">
      <c r="C22" s="213"/>
      <c r="D22" s="214"/>
      <c r="E22" s="215"/>
      <c r="F22" s="725"/>
      <c r="G22" s="726"/>
      <c r="H22" s="726"/>
      <c r="I22" s="726"/>
      <c r="J22" s="726"/>
      <c r="K22" s="726"/>
      <c r="L22" s="726"/>
      <c r="M22" s="726"/>
      <c r="N22" s="726"/>
      <c r="O22" s="726"/>
      <c r="P22" s="726"/>
      <c r="Q22" s="726"/>
      <c r="R22" s="726"/>
      <c r="S22" s="726"/>
      <c r="T22" s="726"/>
      <c r="U22" s="726"/>
      <c r="V22" s="727"/>
      <c r="W22" s="145"/>
      <c r="X22" s="142"/>
      <c r="Y22" s="143"/>
      <c r="Z22" s="725"/>
      <c r="AA22" s="726"/>
      <c r="AB22" s="726"/>
      <c r="AC22" s="726"/>
      <c r="AD22" s="726"/>
      <c r="AE22" s="726"/>
      <c r="AF22" s="726"/>
      <c r="AG22" s="726"/>
      <c r="AH22" s="726"/>
      <c r="AI22" s="726"/>
      <c r="AJ22" s="726"/>
      <c r="AK22" s="726"/>
      <c r="AL22" s="726"/>
      <c r="AM22" s="726"/>
      <c r="AN22" s="726"/>
      <c r="AO22" s="729"/>
      <c r="AQ22" s="274"/>
      <c r="AR22" s="275"/>
      <c r="AS22" s="109"/>
      <c r="AT22" s="374"/>
      <c r="AU22" s="375"/>
      <c r="AV22" s="375"/>
      <c r="AW22" s="376"/>
      <c r="AX22" s="287"/>
      <c r="AY22" s="288"/>
      <c r="AZ22" s="292"/>
      <c r="BA22" s="293"/>
      <c r="BB22" s="293"/>
      <c r="BC22" s="293"/>
      <c r="BD22" s="293"/>
      <c r="BE22" s="294"/>
      <c r="BF22" s="145"/>
      <c r="BG22" s="142"/>
      <c r="BH22" s="142"/>
      <c r="BI22" s="147"/>
    </row>
    <row r="23" spans="3:61" s="4" customFormat="1" ht="21" customHeight="1" x14ac:dyDescent="0.15">
      <c r="C23" s="348" t="s">
        <v>72</v>
      </c>
      <c r="D23" s="203"/>
      <c r="E23" s="203"/>
      <c r="F23" s="349"/>
      <c r="G23" s="350" t="s">
        <v>26</v>
      </c>
      <c r="H23" s="351"/>
      <c r="I23" s="713"/>
      <c r="J23" s="714"/>
      <c r="K23" s="719"/>
      <c r="L23" s="714"/>
      <c r="M23" s="719"/>
      <c r="N23" s="714"/>
      <c r="O23" s="719"/>
      <c r="P23" s="714"/>
      <c r="Q23" s="719"/>
      <c r="R23" s="714"/>
      <c r="S23" s="719"/>
      <c r="T23" s="714"/>
      <c r="U23" s="719"/>
      <c r="V23" s="736"/>
      <c r="W23" s="199" t="s">
        <v>21</v>
      </c>
      <c r="X23" s="200"/>
      <c r="Y23" s="201"/>
      <c r="Z23" s="202" t="str">
        <f>PHONETIC(Z24)</f>
        <v/>
      </c>
      <c r="AA23" s="203"/>
      <c r="AB23" s="203"/>
      <c r="AC23" s="203"/>
      <c r="AD23" s="203"/>
      <c r="AE23" s="203"/>
      <c r="AF23" s="203"/>
      <c r="AG23" s="203"/>
      <c r="AH23" s="203"/>
      <c r="AI23" s="203"/>
      <c r="AJ23" s="203"/>
      <c r="AK23" s="203"/>
      <c r="AL23" s="203"/>
      <c r="AM23" s="203"/>
      <c r="AN23" s="203"/>
      <c r="AO23" s="204"/>
      <c r="AQ23" s="274" t="s">
        <v>27</v>
      </c>
      <c r="AR23" s="275"/>
      <c r="AS23" s="109"/>
      <c r="AT23" s="279" t="str">
        <f>IF(AZ25="","",AZ25)</f>
        <v/>
      </c>
      <c r="AU23" s="280"/>
      <c r="AV23" s="280"/>
      <c r="AW23" s="281"/>
      <c r="AX23" s="285"/>
      <c r="AY23" s="286"/>
      <c r="AZ23" s="289"/>
      <c r="BA23" s="290"/>
      <c r="BB23" s="290"/>
      <c r="BC23" s="290"/>
      <c r="BD23" s="290"/>
      <c r="BE23" s="291"/>
      <c r="BF23" s="160"/>
      <c r="BG23" s="155"/>
      <c r="BH23" s="155"/>
      <c r="BI23" s="295"/>
    </row>
    <row r="24" spans="3:61" s="4" customFormat="1" ht="10.5" customHeight="1" thickBot="1" x14ac:dyDescent="0.2">
      <c r="C24" s="730"/>
      <c r="D24" s="731"/>
      <c r="E24" s="731"/>
      <c r="F24" s="732"/>
      <c r="G24" s="352"/>
      <c r="H24" s="353"/>
      <c r="I24" s="715"/>
      <c r="J24" s="716"/>
      <c r="K24" s="720"/>
      <c r="L24" s="716"/>
      <c r="M24" s="720"/>
      <c r="N24" s="716"/>
      <c r="O24" s="720"/>
      <c r="P24" s="716"/>
      <c r="Q24" s="720"/>
      <c r="R24" s="716"/>
      <c r="S24" s="720"/>
      <c r="T24" s="716"/>
      <c r="U24" s="720"/>
      <c r="V24" s="737"/>
      <c r="W24" s="302" t="s">
        <v>28</v>
      </c>
      <c r="X24" s="303"/>
      <c r="Y24" s="304"/>
      <c r="Z24" s="722"/>
      <c r="AA24" s="723"/>
      <c r="AB24" s="723"/>
      <c r="AC24" s="723"/>
      <c r="AD24" s="723"/>
      <c r="AE24" s="723"/>
      <c r="AF24" s="723"/>
      <c r="AG24" s="723"/>
      <c r="AH24" s="723"/>
      <c r="AI24" s="723"/>
      <c r="AJ24" s="723"/>
      <c r="AK24" s="723"/>
      <c r="AL24" s="723"/>
      <c r="AM24" s="723"/>
      <c r="AN24" s="723"/>
      <c r="AO24" s="728"/>
      <c r="AQ24" s="276"/>
      <c r="AR24" s="277"/>
      <c r="AS24" s="278"/>
      <c r="AT24" s="282"/>
      <c r="AU24" s="283"/>
      <c r="AV24" s="283"/>
      <c r="AW24" s="284"/>
      <c r="AX24" s="287"/>
      <c r="AY24" s="288"/>
      <c r="AZ24" s="292"/>
      <c r="BA24" s="293"/>
      <c r="BB24" s="293"/>
      <c r="BC24" s="293"/>
      <c r="BD24" s="293"/>
      <c r="BE24" s="294"/>
      <c r="BF24" s="145"/>
      <c r="BG24" s="142"/>
      <c r="BH24" s="142"/>
      <c r="BI24" s="147"/>
    </row>
    <row r="25" spans="3:61" s="4" customFormat="1" ht="10.5" customHeight="1" thickTop="1" x14ac:dyDescent="0.15">
      <c r="C25" s="730"/>
      <c r="D25" s="731"/>
      <c r="E25" s="731"/>
      <c r="F25" s="732"/>
      <c r="G25" s="352"/>
      <c r="H25" s="353"/>
      <c r="I25" s="715"/>
      <c r="J25" s="716"/>
      <c r="K25" s="720"/>
      <c r="L25" s="716"/>
      <c r="M25" s="720"/>
      <c r="N25" s="716"/>
      <c r="O25" s="720"/>
      <c r="P25" s="716"/>
      <c r="Q25" s="720"/>
      <c r="R25" s="716"/>
      <c r="S25" s="720"/>
      <c r="T25" s="716"/>
      <c r="U25" s="720"/>
      <c r="V25" s="737"/>
      <c r="W25" s="305"/>
      <c r="X25" s="306"/>
      <c r="Y25" s="307"/>
      <c r="Z25" s="715"/>
      <c r="AA25" s="739"/>
      <c r="AB25" s="739"/>
      <c r="AC25" s="739"/>
      <c r="AD25" s="739"/>
      <c r="AE25" s="739"/>
      <c r="AF25" s="739"/>
      <c r="AG25" s="739"/>
      <c r="AH25" s="739"/>
      <c r="AI25" s="739"/>
      <c r="AJ25" s="739"/>
      <c r="AK25" s="739"/>
      <c r="AL25" s="739"/>
      <c r="AM25" s="739"/>
      <c r="AN25" s="739"/>
      <c r="AO25" s="740"/>
      <c r="AQ25" s="320" t="s">
        <v>30</v>
      </c>
      <c r="AR25" s="321"/>
      <c r="AS25" s="322"/>
      <c r="AT25" s="329" t="str">
        <f>IF(AT21="","",AT21-AT23)</f>
        <v/>
      </c>
      <c r="AU25" s="330"/>
      <c r="AV25" s="330"/>
      <c r="AW25" s="331"/>
      <c r="AX25" s="336" t="s">
        <v>78</v>
      </c>
      <c r="AY25" s="155"/>
      <c r="AZ25" s="289" t="str">
        <f>IF(AZ10="","",SUM(AZ10:BE24))</f>
        <v/>
      </c>
      <c r="BA25" s="290"/>
      <c r="BB25" s="290"/>
      <c r="BC25" s="290"/>
      <c r="BD25" s="290"/>
      <c r="BE25" s="291"/>
      <c r="BF25" s="160"/>
      <c r="BG25" s="155"/>
      <c r="BH25" s="155"/>
      <c r="BI25" s="295"/>
    </row>
    <row r="26" spans="3:61" s="4" customFormat="1" ht="21" customHeight="1" thickBot="1" x14ac:dyDescent="0.2">
      <c r="C26" s="733"/>
      <c r="D26" s="734"/>
      <c r="E26" s="734"/>
      <c r="F26" s="735"/>
      <c r="G26" s="354"/>
      <c r="H26" s="355"/>
      <c r="I26" s="717"/>
      <c r="J26" s="718"/>
      <c r="K26" s="721"/>
      <c r="L26" s="718"/>
      <c r="M26" s="721"/>
      <c r="N26" s="718"/>
      <c r="O26" s="721"/>
      <c r="P26" s="718"/>
      <c r="Q26" s="721"/>
      <c r="R26" s="718"/>
      <c r="S26" s="721"/>
      <c r="T26" s="718"/>
      <c r="U26" s="721"/>
      <c r="V26" s="738"/>
      <c r="W26" s="308"/>
      <c r="X26" s="309"/>
      <c r="Y26" s="310"/>
      <c r="Z26" s="717"/>
      <c r="AA26" s="741"/>
      <c r="AB26" s="741"/>
      <c r="AC26" s="741"/>
      <c r="AD26" s="741"/>
      <c r="AE26" s="741"/>
      <c r="AF26" s="741"/>
      <c r="AG26" s="741"/>
      <c r="AH26" s="741"/>
      <c r="AI26" s="741"/>
      <c r="AJ26" s="741"/>
      <c r="AK26" s="741"/>
      <c r="AL26" s="741"/>
      <c r="AM26" s="741"/>
      <c r="AN26" s="741"/>
      <c r="AO26" s="742"/>
      <c r="AQ26" s="323"/>
      <c r="AR26" s="324"/>
      <c r="AS26" s="325"/>
      <c r="AT26" s="332"/>
      <c r="AU26" s="333"/>
      <c r="AV26" s="333"/>
      <c r="AW26" s="334"/>
      <c r="AX26" s="337"/>
      <c r="AY26" s="207"/>
      <c r="AZ26" s="339"/>
      <c r="BA26" s="340"/>
      <c r="BB26" s="340"/>
      <c r="BC26" s="340"/>
      <c r="BD26" s="340"/>
      <c r="BE26" s="341"/>
      <c r="BF26" s="345"/>
      <c r="BG26" s="207"/>
      <c r="BH26" s="207"/>
      <c r="BI26" s="346"/>
    </row>
    <row r="27" spans="3:61" s="4" customFormat="1" ht="14.25" customHeight="1" thickBot="1" x14ac:dyDescent="0.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Q27" s="326"/>
      <c r="AR27" s="327"/>
      <c r="AS27" s="328"/>
      <c r="AT27" s="282"/>
      <c r="AU27" s="283"/>
      <c r="AV27" s="283"/>
      <c r="AW27" s="335"/>
      <c r="AX27" s="338"/>
      <c r="AY27" s="158"/>
      <c r="AZ27" s="342"/>
      <c r="BA27" s="343"/>
      <c r="BB27" s="343"/>
      <c r="BC27" s="343"/>
      <c r="BD27" s="343"/>
      <c r="BE27" s="344"/>
      <c r="BF27" s="161"/>
      <c r="BG27" s="158"/>
      <c r="BH27" s="158"/>
      <c r="BI27" s="347"/>
    </row>
    <row r="28" spans="3:61" s="4" customFormat="1" ht="20.100000000000001" customHeight="1" thickTop="1" thickBot="1" x14ac:dyDescent="0.2">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Q28" s="32"/>
      <c r="AR28" s="24"/>
    </row>
    <row r="29" spans="3:61" s="4" customFormat="1" ht="20.100000000000001" customHeight="1" x14ac:dyDescent="0.15">
      <c r="C29" s="121" t="s">
        <v>31</v>
      </c>
      <c r="D29" s="122"/>
      <c r="E29" s="122"/>
      <c r="F29" s="122"/>
      <c r="G29" s="122"/>
      <c r="H29" s="122"/>
      <c r="I29" s="122"/>
      <c r="J29" s="122"/>
      <c r="K29" s="123"/>
      <c r="L29" s="130" t="s">
        <v>77</v>
      </c>
      <c r="M29" s="131"/>
      <c r="N29" s="131"/>
      <c r="O29" s="131"/>
      <c r="P29" s="131"/>
      <c r="Q29" s="131"/>
      <c r="R29" s="131"/>
      <c r="S29" s="131"/>
      <c r="T29" s="131"/>
      <c r="U29" s="743" t="s">
        <v>108</v>
      </c>
      <c r="V29" s="743"/>
      <c r="W29" s="743"/>
      <c r="X29" s="743"/>
      <c r="Y29" s="743"/>
      <c r="Z29" s="743"/>
      <c r="AA29" s="743"/>
      <c r="AB29" s="743"/>
      <c r="AC29" s="743"/>
      <c r="AD29" s="743"/>
      <c r="AE29" s="743"/>
      <c r="AF29" s="743"/>
      <c r="AG29" s="743"/>
      <c r="AH29" s="743"/>
      <c r="AI29" s="743"/>
      <c r="AJ29" s="743"/>
      <c r="AK29" s="743"/>
      <c r="AL29" s="743"/>
      <c r="AM29" s="743"/>
      <c r="AN29" s="743"/>
      <c r="AO29" s="744"/>
      <c r="AP29" s="11"/>
      <c r="AQ29" s="138" t="s">
        <v>32</v>
      </c>
      <c r="AR29" s="139"/>
      <c r="AS29" s="139"/>
      <c r="AT29" s="140"/>
      <c r="AU29" s="144"/>
      <c r="AV29" s="139"/>
      <c r="AW29" s="139"/>
      <c r="AX29" s="139"/>
      <c r="AY29" s="139" t="s">
        <v>33</v>
      </c>
      <c r="AZ29" s="146"/>
      <c r="BA29" s="23"/>
      <c r="BB29" s="6"/>
      <c r="BC29" s="6"/>
      <c r="BD29" s="6"/>
      <c r="BE29" s="6"/>
      <c r="BF29" s="6"/>
      <c r="BG29" s="6"/>
      <c r="BH29" s="6"/>
      <c r="BI29" s="6"/>
    </row>
    <row r="30" spans="3:61" s="4" customFormat="1" ht="20.100000000000001" customHeight="1" x14ac:dyDescent="0.15">
      <c r="C30" s="124"/>
      <c r="D30" s="125"/>
      <c r="E30" s="125"/>
      <c r="F30" s="125"/>
      <c r="G30" s="125"/>
      <c r="H30" s="125"/>
      <c r="I30" s="125"/>
      <c r="J30" s="125"/>
      <c r="K30" s="126"/>
      <c r="L30" s="132"/>
      <c r="M30" s="133"/>
      <c r="N30" s="133"/>
      <c r="O30" s="133"/>
      <c r="P30" s="133"/>
      <c r="Q30" s="133"/>
      <c r="R30" s="133"/>
      <c r="S30" s="133"/>
      <c r="T30" s="133"/>
      <c r="U30" s="745"/>
      <c r="V30" s="745"/>
      <c r="W30" s="745"/>
      <c r="X30" s="745"/>
      <c r="Y30" s="745"/>
      <c r="Z30" s="745"/>
      <c r="AA30" s="745"/>
      <c r="AB30" s="745"/>
      <c r="AC30" s="745"/>
      <c r="AD30" s="745"/>
      <c r="AE30" s="745"/>
      <c r="AF30" s="745"/>
      <c r="AG30" s="745"/>
      <c r="AH30" s="745"/>
      <c r="AI30" s="745"/>
      <c r="AJ30" s="745"/>
      <c r="AK30" s="745"/>
      <c r="AL30" s="745"/>
      <c r="AM30" s="745"/>
      <c r="AN30" s="745"/>
      <c r="AO30" s="746"/>
      <c r="AP30" s="11"/>
      <c r="AQ30" s="141"/>
      <c r="AR30" s="142"/>
      <c r="AS30" s="142"/>
      <c r="AT30" s="143"/>
      <c r="AU30" s="145"/>
      <c r="AV30" s="142"/>
      <c r="AW30" s="142"/>
      <c r="AX30" s="142"/>
      <c r="AY30" s="142"/>
      <c r="AZ30" s="147"/>
      <c r="BA30" s="23"/>
      <c r="BB30" s="6"/>
      <c r="BC30" s="6"/>
      <c r="BD30" s="6"/>
      <c r="BE30" s="6"/>
      <c r="BF30" s="6"/>
      <c r="BG30" s="6"/>
      <c r="BH30" s="6"/>
      <c r="BI30" s="6"/>
    </row>
    <row r="31" spans="3:61" s="4" customFormat="1" ht="21.75" customHeight="1" x14ac:dyDescent="0.15">
      <c r="C31" s="124"/>
      <c r="D31" s="125"/>
      <c r="E31" s="125"/>
      <c r="F31" s="125"/>
      <c r="G31" s="125"/>
      <c r="H31" s="125"/>
      <c r="I31" s="125"/>
      <c r="J31" s="125"/>
      <c r="K31" s="126"/>
      <c r="L31" s="148" t="s">
        <v>34</v>
      </c>
      <c r="M31" s="149"/>
      <c r="N31" s="149"/>
      <c r="O31" s="149"/>
      <c r="P31" s="149"/>
      <c r="Q31" s="149"/>
      <c r="R31" s="149"/>
      <c r="S31" s="149"/>
      <c r="T31" s="150"/>
      <c r="U31" s="152" t="s">
        <v>35</v>
      </c>
      <c r="V31" s="152"/>
      <c r="W31" s="152"/>
      <c r="X31" s="747">
        <f>IF('請求明細(契約無） (記入例)'!K28="","請求明細書にご記入ください！",'請求明細(契約無） (記入例)'!K28)</f>
        <v>150033.63636363635</v>
      </c>
      <c r="Y31" s="747"/>
      <c r="Z31" s="747"/>
      <c r="AA31" s="747"/>
      <c r="AB31" s="747"/>
      <c r="AC31" s="747"/>
      <c r="AD31" s="747"/>
      <c r="AE31" s="747"/>
      <c r="AF31" s="747"/>
      <c r="AG31" s="747"/>
      <c r="AH31" s="747"/>
      <c r="AI31" s="747"/>
      <c r="AJ31" s="747"/>
      <c r="AK31" s="747"/>
      <c r="AL31" s="747"/>
      <c r="AM31" s="747"/>
      <c r="AN31" s="747"/>
      <c r="AO31" s="748"/>
      <c r="AP31" s="11"/>
      <c r="AQ31" s="154" t="s">
        <v>36</v>
      </c>
      <c r="AR31" s="155"/>
      <c r="AS31" s="155"/>
      <c r="AT31" s="156"/>
      <c r="AU31" s="160"/>
      <c r="AV31" s="162" t="s">
        <v>37</v>
      </c>
      <c r="AW31" s="162"/>
      <c r="AX31" s="162"/>
      <c r="AY31" s="162"/>
      <c r="AZ31" s="163"/>
      <c r="BA31" s="23"/>
      <c r="BB31" s="23"/>
      <c r="BC31" s="23"/>
      <c r="BD31" s="23"/>
      <c r="BE31" s="23"/>
      <c r="BF31" s="23"/>
      <c r="BG31" s="23"/>
      <c r="BH31" s="23"/>
      <c r="BI31" s="23"/>
    </row>
    <row r="32" spans="3:61" s="4" customFormat="1" ht="21.75" customHeight="1" thickBot="1" x14ac:dyDescent="0.2">
      <c r="C32" s="124"/>
      <c r="D32" s="125"/>
      <c r="E32" s="125"/>
      <c r="F32" s="125"/>
      <c r="G32" s="125"/>
      <c r="H32" s="125"/>
      <c r="I32" s="125"/>
      <c r="J32" s="125"/>
      <c r="K32" s="126"/>
      <c r="L32" s="151"/>
      <c r="M32" s="128"/>
      <c r="N32" s="128"/>
      <c r="O32" s="128"/>
      <c r="P32" s="128"/>
      <c r="Q32" s="128"/>
      <c r="R32" s="128"/>
      <c r="S32" s="128"/>
      <c r="T32" s="129"/>
      <c r="U32" s="153"/>
      <c r="V32" s="153"/>
      <c r="W32" s="153"/>
      <c r="X32" s="749"/>
      <c r="Y32" s="749"/>
      <c r="Z32" s="749"/>
      <c r="AA32" s="749"/>
      <c r="AB32" s="749"/>
      <c r="AC32" s="749"/>
      <c r="AD32" s="749"/>
      <c r="AE32" s="749"/>
      <c r="AF32" s="749"/>
      <c r="AG32" s="749"/>
      <c r="AH32" s="749"/>
      <c r="AI32" s="749"/>
      <c r="AJ32" s="749"/>
      <c r="AK32" s="749"/>
      <c r="AL32" s="749"/>
      <c r="AM32" s="749"/>
      <c r="AN32" s="749"/>
      <c r="AO32" s="750"/>
      <c r="AQ32" s="157"/>
      <c r="AR32" s="158"/>
      <c r="AS32" s="158"/>
      <c r="AT32" s="159"/>
      <c r="AU32" s="161"/>
      <c r="AV32" s="164"/>
      <c r="AW32" s="164"/>
      <c r="AX32" s="164"/>
      <c r="AY32" s="164"/>
      <c r="AZ32" s="165"/>
      <c r="BA32" s="23"/>
      <c r="BB32" s="23"/>
      <c r="BC32" s="23"/>
      <c r="BD32" s="23"/>
      <c r="BE32" s="23"/>
      <c r="BF32" s="23"/>
      <c r="BG32" s="23"/>
      <c r="BH32" s="23"/>
      <c r="BI32" s="23"/>
    </row>
    <row r="33" spans="3:61" s="4" customFormat="1" ht="21.75" customHeight="1" x14ac:dyDescent="0.15">
      <c r="C33" s="124"/>
      <c r="D33" s="125"/>
      <c r="E33" s="125"/>
      <c r="F33" s="125"/>
      <c r="G33" s="125"/>
      <c r="H33" s="125"/>
      <c r="I33" s="125"/>
      <c r="J33" s="125"/>
      <c r="K33" s="126"/>
      <c r="L33" s="148" t="s">
        <v>156</v>
      </c>
      <c r="M33" s="149"/>
      <c r="N33" s="149"/>
      <c r="O33" s="149"/>
      <c r="P33" s="149"/>
      <c r="Q33" s="149"/>
      <c r="R33" s="149"/>
      <c r="S33" s="149"/>
      <c r="T33" s="150"/>
      <c r="U33" s="190" t="s">
        <v>35</v>
      </c>
      <c r="V33" s="152"/>
      <c r="W33" s="152"/>
      <c r="X33" s="751">
        <f>IF(X31="請求明細書にご入力ください！","",X31*1.1)</f>
        <v>165037</v>
      </c>
      <c r="Y33" s="751"/>
      <c r="Z33" s="751"/>
      <c r="AA33" s="751"/>
      <c r="AB33" s="751"/>
      <c r="AC33" s="751"/>
      <c r="AD33" s="751"/>
      <c r="AE33" s="751"/>
      <c r="AF33" s="751"/>
      <c r="AG33" s="751"/>
      <c r="AH33" s="751"/>
      <c r="AI33" s="751"/>
      <c r="AJ33" s="751"/>
      <c r="AK33" s="751"/>
      <c r="AL33" s="751"/>
      <c r="AM33" s="751"/>
      <c r="AN33" s="751"/>
      <c r="AO33" s="752"/>
      <c r="AQ33" s="138" t="s">
        <v>38</v>
      </c>
      <c r="AR33" s="139"/>
      <c r="AS33" s="139"/>
      <c r="AT33" s="140"/>
      <c r="AU33" s="269" t="s">
        <v>35</v>
      </c>
      <c r="AV33" s="270"/>
      <c r="AW33" s="478"/>
      <c r="AX33" s="478"/>
      <c r="AY33" s="476"/>
      <c r="AZ33" s="476"/>
      <c r="BA33" s="476"/>
      <c r="BB33" s="476"/>
      <c r="BC33" s="476"/>
      <c r="BD33" s="476"/>
      <c r="BE33" s="476"/>
      <c r="BF33" s="478"/>
      <c r="BG33" s="478"/>
      <c r="BH33" s="478"/>
      <c r="BI33" s="479"/>
    </row>
    <row r="34" spans="3:61" s="4" customFormat="1" ht="21.75" customHeight="1" thickBot="1" x14ac:dyDescent="0.2">
      <c r="C34" s="124"/>
      <c r="D34" s="125"/>
      <c r="E34" s="125"/>
      <c r="F34" s="125"/>
      <c r="G34" s="125"/>
      <c r="H34" s="125"/>
      <c r="I34" s="125"/>
      <c r="J34" s="125"/>
      <c r="K34" s="126"/>
      <c r="L34" s="273"/>
      <c r="M34" s="125"/>
      <c r="N34" s="125"/>
      <c r="O34" s="125"/>
      <c r="P34" s="125"/>
      <c r="Q34" s="125"/>
      <c r="R34" s="125"/>
      <c r="S34" s="125"/>
      <c r="T34" s="126"/>
      <c r="U34" s="191"/>
      <c r="V34" s="192"/>
      <c r="W34" s="192"/>
      <c r="X34" s="753"/>
      <c r="Y34" s="753"/>
      <c r="Z34" s="753"/>
      <c r="AA34" s="753"/>
      <c r="AB34" s="753"/>
      <c r="AC34" s="753"/>
      <c r="AD34" s="753"/>
      <c r="AE34" s="753"/>
      <c r="AF34" s="753"/>
      <c r="AG34" s="753"/>
      <c r="AH34" s="753"/>
      <c r="AI34" s="753"/>
      <c r="AJ34" s="753"/>
      <c r="AK34" s="753"/>
      <c r="AL34" s="753"/>
      <c r="AM34" s="753"/>
      <c r="AN34" s="753"/>
      <c r="AO34" s="754"/>
      <c r="AQ34" s="157"/>
      <c r="AR34" s="158"/>
      <c r="AS34" s="158"/>
      <c r="AT34" s="159"/>
      <c r="AU34" s="271"/>
      <c r="AV34" s="272"/>
      <c r="AW34" s="480"/>
      <c r="AX34" s="480"/>
      <c r="AY34" s="477"/>
      <c r="AZ34" s="477"/>
      <c r="BA34" s="477"/>
      <c r="BB34" s="477"/>
      <c r="BC34" s="477"/>
      <c r="BD34" s="477"/>
      <c r="BE34" s="477"/>
      <c r="BF34" s="480"/>
      <c r="BG34" s="480"/>
      <c r="BH34" s="480"/>
      <c r="BI34" s="481"/>
    </row>
    <row r="35" spans="3:61" s="4" customFormat="1" ht="21.75" customHeight="1" thickBot="1" x14ac:dyDescent="0.2">
      <c r="C35" s="127"/>
      <c r="D35" s="128"/>
      <c r="E35" s="128"/>
      <c r="F35" s="128"/>
      <c r="G35" s="128"/>
      <c r="H35" s="128"/>
      <c r="I35" s="128"/>
      <c r="J35" s="128"/>
      <c r="K35" s="129"/>
      <c r="L35" s="151"/>
      <c r="M35" s="128"/>
      <c r="N35" s="128"/>
      <c r="O35" s="128"/>
      <c r="P35" s="128"/>
      <c r="Q35" s="128"/>
      <c r="R35" s="128"/>
      <c r="S35" s="128"/>
      <c r="T35" s="129"/>
      <c r="U35" s="99"/>
      <c r="V35" s="100"/>
      <c r="W35" s="100"/>
      <c r="X35" s="197" t="s">
        <v>152</v>
      </c>
      <c r="Y35" s="197"/>
      <c r="Z35" s="197"/>
      <c r="AA35" s="197"/>
      <c r="AB35" s="197"/>
      <c r="AC35" s="197"/>
      <c r="AD35" s="197"/>
      <c r="AE35" s="197"/>
      <c r="AF35" s="197"/>
      <c r="AG35" s="755">
        <f>IF(X33="","",X33-X31)</f>
        <v>15003.363636363647</v>
      </c>
      <c r="AH35" s="755"/>
      <c r="AI35" s="755"/>
      <c r="AJ35" s="755"/>
      <c r="AK35" s="755"/>
      <c r="AL35" s="755"/>
      <c r="AM35" s="755"/>
      <c r="AN35" s="755"/>
      <c r="AO35" s="756"/>
    </row>
    <row r="36" spans="3:61" s="4" customFormat="1" ht="20.100000000000001" customHeight="1" x14ac:dyDescent="0.15">
      <c r="C36" s="244" t="s">
        <v>39</v>
      </c>
      <c r="D36" s="245"/>
      <c r="E36" s="245"/>
      <c r="F36" s="245"/>
      <c r="G36" s="245"/>
      <c r="H36" s="245"/>
      <c r="I36" s="245"/>
      <c r="J36" s="245"/>
      <c r="K36" s="245"/>
      <c r="L36" s="246" t="s">
        <v>40</v>
      </c>
      <c r="M36" s="247"/>
      <c r="N36" s="247"/>
      <c r="O36" s="247"/>
      <c r="P36" s="247"/>
      <c r="Q36" s="247"/>
      <c r="R36" s="247"/>
      <c r="S36" s="247"/>
      <c r="T36" s="247"/>
      <c r="U36" s="246" t="s">
        <v>41</v>
      </c>
      <c r="V36" s="247"/>
      <c r="W36" s="248"/>
      <c r="X36" s="246" t="s">
        <v>42</v>
      </c>
      <c r="Y36" s="247"/>
      <c r="Z36" s="247"/>
      <c r="AA36" s="247"/>
      <c r="AB36" s="247"/>
      <c r="AC36" s="247"/>
      <c r="AD36" s="247"/>
      <c r="AE36" s="247"/>
      <c r="AF36" s="248"/>
      <c r="AG36" s="246" t="s">
        <v>43</v>
      </c>
      <c r="AH36" s="247"/>
      <c r="AI36" s="247"/>
      <c r="AJ36" s="247"/>
      <c r="AK36" s="247"/>
      <c r="AL36" s="247"/>
      <c r="AM36" s="247"/>
      <c r="AN36" s="247"/>
      <c r="AO36" s="249"/>
      <c r="AQ36" s="138" t="s">
        <v>44</v>
      </c>
      <c r="AR36" s="139"/>
      <c r="AS36" s="139"/>
      <c r="AT36" s="250"/>
      <c r="AU36" s="251"/>
      <c r="AV36" s="251"/>
      <c r="AW36" s="252"/>
      <c r="AX36" s="259" t="s">
        <v>45</v>
      </c>
      <c r="AY36" s="260"/>
      <c r="AZ36" s="27"/>
      <c r="BA36" s="138" t="s">
        <v>46</v>
      </c>
      <c r="BB36" s="139"/>
      <c r="BC36" s="140"/>
      <c r="BD36" s="259"/>
      <c r="BE36" s="266"/>
      <c r="BF36" s="266"/>
      <c r="BG36" s="266"/>
      <c r="BH36" s="266"/>
      <c r="BI36" s="260"/>
    </row>
    <row r="37" spans="3:61" s="4" customFormat="1" ht="33" customHeight="1" x14ac:dyDescent="0.15">
      <c r="C37" s="166"/>
      <c r="D37" s="167"/>
      <c r="E37" s="167"/>
      <c r="F37" s="167"/>
      <c r="G37" s="167"/>
      <c r="H37" s="167"/>
      <c r="I37" s="167"/>
      <c r="J37" s="167"/>
      <c r="K37" s="168"/>
      <c r="L37" s="111"/>
      <c r="M37" s="112"/>
      <c r="N37" s="112"/>
      <c r="O37" s="112"/>
      <c r="P37" s="112"/>
      <c r="Q37" s="112"/>
      <c r="R37" s="112"/>
      <c r="S37" s="112"/>
      <c r="T37" s="175"/>
      <c r="U37" s="178"/>
      <c r="V37" s="179"/>
      <c r="W37" s="180"/>
      <c r="X37" s="187"/>
      <c r="Y37" s="167"/>
      <c r="Z37" s="167"/>
      <c r="AA37" s="167"/>
      <c r="AB37" s="167"/>
      <c r="AC37" s="167"/>
      <c r="AD37" s="167"/>
      <c r="AE37" s="167"/>
      <c r="AF37" s="168"/>
      <c r="AG37" s="111"/>
      <c r="AH37" s="112"/>
      <c r="AI37" s="112"/>
      <c r="AJ37" s="112"/>
      <c r="AK37" s="112"/>
      <c r="AL37" s="112"/>
      <c r="AM37" s="112"/>
      <c r="AN37" s="112"/>
      <c r="AO37" s="113"/>
      <c r="AQ37" s="206"/>
      <c r="AR37" s="207"/>
      <c r="AS37" s="207"/>
      <c r="AT37" s="253"/>
      <c r="AU37" s="254"/>
      <c r="AV37" s="254"/>
      <c r="AW37" s="255"/>
      <c r="AX37" s="261"/>
      <c r="AY37" s="262"/>
      <c r="AZ37" s="27"/>
      <c r="BA37" s="206"/>
      <c r="BB37" s="207"/>
      <c r="BC37" s="265"/>
      <c r="BD37" s="261"/>
      <c r="BE37" s="267"/>
      <c r="BF37" s="267"/>
      <c r="BG37" s="267"/>
      <c r="BH37" s="267"/>
      <c r="BI37" s="262"/>
    </row>
    <row r="38" spans="3:61" s="4" customFormat="1" ht="9" customHeight="1" thickBot="1" x14ac:dyDescent="0.2">
      <c r="C38" s="169"/>
      <c r="D38" s="170"/>
      <c r="E38" s="170"/>
      <c r="F38" s="170"/>
      <c r="G38" s="170"/>
      <c r="H38" s="170"/>
      <c r="I38" s="170"/>
      <c r="J38" s="170"/>
      <c r="K38" s="171"/>
      <c r="L38" s="114"/>
      <c r="M38" s="115"/>
      <c r="N38" s="115"/>
      <c r="O38" s="115"/>
      <c r="P38" s="115"/>
      <c r="Q38" s="115"/>
      <c r="R38" s="115"/>
      <c r="S38" s="115"/>
      <c r="T38" s="176"/>
      <c r="U38" s="181"/>
      <c r="V38" s="182"/>
      <c r="W38" s="183"/>
      <c r="X38" s="188"/>
      <c r="Y38" s="170"/>
      <c r="Z38" s="170"/>
      <c r="AA38" s="170"/>
      <c r="AB38" s="170"/>
      <c r="AC38" s="170"/>
      <c r="AD38" s="170"/>
      <c r="AE38" s="170"/>
      <c r="AF38" s="171"/>
      <c r="AG38" s="114"/>
      <c r="AH38" s="115"/>
      <c r="AI38" s="115"/>
      <c r="AJ38" s="115"/>
      <c r="AK38" s="115"/>
      <c r="AL38" s="115"/>
      <c r="AM38" s="115"/>
      <c r="AN38" s="115"/>
      <c r="AO38" s="116"/>
      <c r="AQ38" s="157"/>
      <c r="AR38" s="158"/>
      <c r="AS38" s="158"/>
      <c r="AT38" s="256"/>
      <c r="AU38" s="257"/>
      <c r="AV38" s="257"/>
      <c r="AW38" s="258"/>
      <c r="AX38" s="263"/>
      <c r="AY38" s="264"/>
      <c r="AZ38" s="27"/>
      <c r="BA38" s="157"/>
      <c r="BB38" s="158"/>
      <c r="BC38" s="159"/>
      <c r="BD38" s="263"/>
      <c r="BE38" s="268"/>
      <c r="BF38" s="268"/>
      <c r="BG38" s="268"/>
      <c r="BH38" s="268"/>
      <c r="BI38" s="264"/>
    </row>
    <row r="39" spans="3:61" s="4" customFormat="1" ht="9" customHeight="1" thickBot="1" x14ac:dyDescent="0.2">
      <c r="C39" s="172"/>
      <c r="D39" s="173"/>
      <c r="E39" s="173"/>
      <c r="F39" s="173"/>
      <c r="G39" s="173"/>
      <c r="H39" s="173"/>
      <c r="I39" s="173"/>
      <c r="J39" s="173"/>
      <c r="K39" s="174"/>
      <c r="L39" s="117"/>
      <c r="M39" s="118"/>
      <c r="N39" s="118"/>
      <c r="O39" s="118"/>
      <c r="P39" s="118"/>
      <c r="Q39" s="118"/>
      <c r="R39" s="118"/>
      <c r="S39" s="118"/>
      <c r="T39" s="177"/>
      <c r="U39" s="184"/>
      <c r="V39" s="185"/>
      <c r="W39" s="186"/>
      <c r="X39" s="189"/>
      <c r="Y39" s="173"/>
      <c r="Z39" s="173"/>
      <c r="AA39" s="173"/>
      <c r="AB39" s="173"/>
      <c r="AC39" s="173"/>
      <c r="AD39" s="173"/>
      <c r="AE39" s="173"/>
      <c r="AF39" s="174"/>
      <c r="AG39" s="117"/>
      <c r="AH39" s="118"/>
      <c r="AI39" s="118"/>
      <c r="AJ39" s="118"/>
      <c r="AK39" s="118"/>
      <c r="AL39" s="118"/>
      <c r="AM39" s="118"/>
      <c r="AN39" s="118"/>
      <c r="AO39" s="119"/>
      <c r="AQ39" s="28"/>
      <c r="AR39" s="28"/>
      <c r="AS39" s="28"/>
      <c r="AT39" s="28"/>
      <c r="AU39" s="28"/>
      <c r="AV39" s="28"/>
      <c r="AW39" s="28"/>
      <c r="AX39" s="28"/>
      <c r="AY39" s="28"/>
      <c r="BA39" s="28"/>
      <c r="BB39" s="28"/>
      <c r="BC39" s="28"/>
      <c r="BD39" s="28"/>
      <c r="BE39" s="28"/>
      <c r="BF39" s="28"/>
      <c r="BG39" s="28"/>
      <c r="BH39" s="28"/>
      <c r="BI39" s="28"/>
    </row>
    <row r="40" spans="3:61" s="4" customFormat="1" ht="15" customHeight="1" x14ac:dyDescent="0.15">
      <c r="AQ40" s="109"/>
      <c r="AR40" s="109"/>
      <c r="AS40" s="109"/>
      <c r="AT40" s="109"/>
      <c r="AU40" s="109"/>
      <c r="AV40" s="109"/>
      <c r="AW40" s="109"/>
      <c r="AX40" s="109"/>
      <c r="AY40" s="109"/>
      <c r="AZ40" s="109"/>
      <c r="BA40" s="110" t="s">
        <v>47</v>
      </c>
      <c r="BB40" s="110"/>
      <c r="BC40" s="110"/>
      <c r="BD40" s="110" t="s">
        <v>49</v>
      </c>
      <c r="BE40" s="110"/>
      <c r="BF40" s="110"/>
      <c r="BG40" s="110" t="s">
        <v>48</v>
      </c>
      <c r="BH40" s="110"/>
      <c r="BI40" s="110"/>
    </row>
    <row r="41" spans="3:61" s="4" customFormat="1" ht="22.5" customHeight="1" x14ac:dyDescent="0.15">
      <c r="C41" s="237" t="s">
        <v>50</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Q41" s="109"/>
      <c r="AR41" s="109"/>
      <c r="AS41" s="109"/>
      <c r="AT41" s="109"/>
      <c r="AU41" s="109"/>
      <c r="AV41" s="109"/>
      <c r="AW41" s="109"/>
      <c r="AX41" s="109"/>
      <c r="AY41" s="109"/>
      <c r="AZ41" s="109"/>
      <c r="BA41" s="109"/>
      <c r="BB41" s="109"/>
      <c r="BC41" s="109"/>
      <c r="BD41" s="109"/>
      <c r="BE41" s="109"/>
      <c r="BF41" s="109"/>
      <c r="BG41" s="109"/>
      <c r="BH41" s="109"/>
      <c r="BI41" s="109"/>
    </row>
    <row r="42" spans="3:61" s="4" customFormat="1" ht="25.5" customHeight="1" x14ac:dyDescent="0.15">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Q42" s="109"/>
      <c r="AR42" s="109"/>
      <c r="AS42" s="109"/>
      <c r="AT42" s="109"/>
      <c r="AU42" s="109"/>
      <c r="AV42" s="109"/>
      <c r="AW42" s="109"/>
      <c r="AX42" s="109"/>
      <c r="AY42" s="109"/>
      <c r="AZ42" s="109"/>
      <c r="BA42" s="109"/>
      <c r="BB42" s="109"/>
      <c r="BC42" s="109"/>
      <c r="BD42" s="109"/>
      <c r="BE42" s="109"/>
      <c r="BF42" s="109"/>
      <c r="BG42" s="109"/>
      <c r="BH42" s="109"/>
      <c r="BI42" s="109"/>
    </row>
    <row r="43" spans="3:61" s="4" customFormat="1" ht="25.5" customHeight="1" x14ac:dyDescent="0.1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BC43" s="24"/>
      <c r="BD43" s="24"/>
    </row>
    <row r="44" spans="3:61" s="4" customFormat="1" ht="20.100000000000001" customHeight="1" x14ac:dyDescent="0.15"/>
    <row r="45" spans="3:61" s="4" customFormat="1" ht="20.100000000000001" customHeight="1" x14ac:dyDescent="0.15"/>
    <row r="46" spans="3:61" s="4" customFormat="1" ht="20.100000000000001" customHeight="1" x14ac:dyDescent="0.15"/>
    <row r="47" spans="3:61" s="4" customFormat="1" ht="20.100000000000001" customHeight="1" x14ac:dyDescent="0.15"/>
    <row r="48" spans="3:61" x14ac:dyDescent="0.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Q48" s="4"/>
      <c r="AR48" s="4"/>
      <c r="AS48" s="4"/>
      <c r="AT48" s="4"/>
      <c r="AU48" s="4"/>
      <c r="AV48" s="4"/>
      <c r="AW48" s="4"/>
      <c r="AX48" s="4"/>
      <c r="AY48" s="4"/>
      <c r="AZ48" s="4"/>
      <c r="BA48" s="4"/>
      <c r="BB48" s="4"/>
      <c r="BC48" s="4"/>
      <c r="BD48" s="4"/>
      <c r="BE48" s="4"/>
      <c r="BF48" s="4"/>
      <c r="BG48" s="4"/>
      <c r="BH48" s="4"/>
      <c r="BI48" s="4"/>
    </row>
    <row r="49" spans="3:41" x14ac:dyDescent="0.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sheetData>
  <sheetProtection algorithmName="SHA-512" hashValue="0n9Cb2QV8fAAqA3wBiP9TDuDDuu/3pUUobm/YnA5gZs9g8OeV2XDjBVqRz7a/9HqQYOIVnWuz4g3Sh5muQud4w==" saltValue="8U2RkJ5U1xM9dqi9btpV/Q==" spinCount="100000" sheet="1" objects="1" scenarios="1"/>
  <mergeCells count="150">
    <mergeCell ref="BG40:BI40"/>
    <mergeCell ref="AQ31:AT32"/>
    <mergeCell ref="AU31:AU32"/>
    <mergeCell ref="AV31:AZ32"/>
    <mergeCell ref="AQ33:AT34"/>
    <mergeCell ref="AU33:AV34"/>
    <mergeCell ref="L33:T35"/>
    <mergeCell ref="U33:W34"/>
    <mergeCell ref="AW33:AX34"/>
    <mergeCell ref="AY33:BA34"/>
    <mergeCell ref="BB33:BE34"/>
    <mergeCell ref="BF33:BI34"/>
    <mergeCell ref="C28:AO28"/>
    <mergeCell ref="C29:K35"/>
    <mergeCell ref="L29:T30"/>
    <mergeCell ref="U29:AO30"/>
    <mergeCell ref="AQ29:AT30"/>
    <mergeCell ref="AU29:AU30"/>
    <mergeCell ref="AV29:AX30"/>
    <mergeCell ref="AY29:AZ30"/>
    <mergeCell ref="L31:T32"/>
    <mergeCell ref="U31:W32"/>
    <mergeCell ref="X31:AO32"/>
    <mergeCell ref="X33:AO34"/>
    <mergeCell ref="X35:AF35"/>
    <mergeCell ref="AG35:AO35"/>
    <mergeCell ref="C41:AO41"/>
    <mergeCell ref="AQ41:AZ42"/>
    <mergeCell ref="BA41:BC42"/>
    <mergeCell ref="BD41:BF42"/>
    <mergeCell ref="BG41:BI42"/>
    <mergeCell ref="C42:AO42"/>
    <mergeCell ref="BA36:BC38"/>
    <mergeCell ref="BD36:BI38"/>
    <mergeCell ref="C37:K39"/>
    <mergeCell ref="L37:T39"/>
    <mergeCell ref="U37:W39"/>
    <mergeCell ref="X37:AF39"/>
    <mergeCell ref="AG37:AO39"/>
    <mergeCell ref="C36:K36"/>
    <mergeCell ref="L36:T36"/>
    <mergeCell ref="U36:W36"/>
    <mergeCell ref="X36:AF36"/>
    <mergeCell ref="AG36:AO36"/>
    <mergeCell ref="AQ36:AS38"/>
    <mergeCell ref="AT36:AW38"/>
    <mergeCell ref="AX36:AY38"/>
    <mergeCell ref="AQ40:AZ40"/>
    <mergeCell ref="BA40:BC40"/>
    <mergeCell ref="BD40:BF40"/>
    <mergeCell ref="U23:V26"/>
    <mergeCell ref="W23:Y23"/>
    <mergeCell ref="Z23:AO23"/>
    <mergeCell ref="AQ23:AS24"/>
    <mergeCell ref="AT23:AW24"/>
    <mergeCell ref="AT25:AW27"/>
    <mergeCell ref="W24:Y26"/>
    <mergeCell ref="Z24:AO26"/>
    <mergeCell ref="AQ25:AS27"/>
    <mergeCell ref="BF25:BI27"/>
    <mergeCell ref="AX21:AY22"/>
    <mergeCell ref="AZ21:BE22"/>
    <mergeCell ref="BF21:BI22"/>
    <mergeCell ref="C23:F23"/>
    <mergeCell ref="G23:H26"/>
    <mergeCell ref="I23:J26"/>
    <mergeCell ref="K23:L26"/>
    <mergeCell ref="M23:N26"/>
    <mergeCell ref="O23:P26"/>
    <mergeCell ref="Q23:R26"/>
    <mergeCell ref="C21:E22"/>
    <mergeCell ref="F21:V22"/>
    <mergeCell ref="W21:Y22"/>
    <mergeCell ref="Z21:AO22"/>
    <mergeCell ref="AQ21:AS22"/>
    <mergeCell ref="AT21:AW22"/>
    <mergeCell ref="AX23:AY24"/>
    <mergeCell ref="AZ23:BE24"/>
    <mergeCell ref="BF23:BI24"/>
    <mergeCell ref="C24:F26"/>
    <mergeCell ref="AX25:AY27"/>
    <mergeCell ref="AZ25:BE27"/>
    <mergeCell ref="S23:T26"/>
    <mergeCell ref="C19:AO19"/>
    <mergeCell ref="AQ19:AS20"/>
    <mergeCell ref="AT19:AW20"/>
    <mergeCell ref="AX19:AY20"/>
    <mergeCell ref="AZ19:BE20"/>
    <mergeCell ref="BF19:BI20"/>
    <mergeCell ref="C20:E20"/>
    <mergeCell ref="F20:V20"/>
    <mergeCell ref="W20:Y20"/>
    <mergeCell ref="Z20:AO20"/>
    <mergeCell ref="AQ13:AS14"/>
    <mergeCell ref="Z18:AB18"/>
    <mergeCell ref="AC18:AO18"/>
    <mergeCell ref="AT13:AW14"/>
    <mergeCell ref="AX13:AY14"/>
    <mergeCell ref="AZ13:BE14"/>
    <mergeCell ref="BF13:BI14"/>
    <mergeCell ref="F15:H15"/>
    <mergeCell ref="I15:AH16"/>
    <mergeCell ref="AI15:AN16"/>
    <mergeCell ref="AQ15:AS16"/>
    <mergeCell ref="AT15:AW16"/>
    <mergeCell ref="AX15:AY16"/>
    <mergeCell ref="AZ15:BE16"/>
    <mergeCell ref="BF15:BI16"/>
    <mergeCell ref="F17:Y17"/>
    <mergeCell ref="Z17:AB17"/>
    <mergeCell ref="AC17:AO17"/>
    <mergeCell ref="AQ17:AS17"/>
    <mergeCell ref="AT17:AW18"/>
    <mergeCell ref="AX17:AY18"/>
    <mergeCell ref="AZ17:BE18"/>
    <mergeCell ref="BF17:BI18"/>
    <mergeCell ref="H18:Y18"/>
    <mergeCell ref="AQ6:AU6"/>
    <mergeCell ref="AV6:BI6"/>
    <mergeCell ref="C8:I10"/>
    <mergeCell ref="J8:Q10"/>
    <mergeCell ref="R8:S10"/>
    <mergeCell ref="T8:V10"/>
    <mergeCell ref="W8:Y10"/>
    <mergeCell ref="AA8:AJ10"/>
    <mergeCell ref="AK8:AO10"/>
    <mergeCell ref="AQ8:AS9"/>
    <mergeCell ref="AT8:AW9"/>
    <mergeCell ref="AX8:AY9"/>
    <mergeCell ref="AZ8:BE9"/>
    <mergeCell ref="BF8:BI9"/>
    <mergeCell ref="AQ10:AS12"/>
    <mergeCell ref="AT10:AW12"/>
    <mergeCell ref="AX10:AY12"/>
    <mergeCell ref="AZ10:BE12"/>
    <mergeCell ref="BF10:BI12"/>
    <mergeCell ref="C12:E18"/>
    <mergeCell ref="F12:H12"/>
    <mergeCell ref="I12:AO12"/>
    <mergeCell ref="F13:H13"/>
    <mergeCell ref="I13:AO14"/>
    <mergeCell ref="A1:AO2"/>
    <mergeCell ref="AQ3:AS3"/>
    <mergeCell ref="AT3:AX3"/>
    <mergeCell ref="BA3:BB3"/>
    <mergeCell ref="BC3:BI3"/>
    <mergeCell ref="C5:W5"/>
    <mergeCell ref="AC5:AO5"/>
    <mergeCell ref="AQ5:AU5"/>
    <mergeCell ref="AV5:BI5"/>
  </mergeCells>
  <phoneticPr fontId="3"/>
  <dataValidations count="5">
    <dataValidation type="list" allowBlank="1" showInputMessage="1" showErrorMessage="1" sqref="AK8:AO10" xr:uid="{00000000-0002-0000-0500-000001000000}">
      <formula1>$BN$5:$BN$6</formula1>
    </dataValidation>
    <dataValidation type="list" allowBlank="1" showInputMessage="1" showErrorMessage="1" sqref="C24:F26" xr:uid="{00000000-0002-0000-0500-000002000000}">
      <formula1>$BO$5:$BO$6</formula1>
    </dataValidation>
    <dataValidation type="list" errorStyle="information" allowBlank="1" showInputMessage="1" sqref="BC3:BI3" xr:uid="{00000000-0002-0000-0500-000003000000}">
      <formula1>$BP$5:$BP$7</formula1>
    </dataValidation>
    <dataValidation imeMode="fullKatakana" allowBlank="1" showInputMessage="1" showErrorMessage="1" sqref="F20:V20 Z20:AO20 Z23:AO23" xr:uid="{00000000-0002-0000-0500-000004000000}"/>
    <dataValidation type="textLength" operator="greaterThan" allowBlank="1" showInputMessage="1" showErrorMessage="1" errorTitle="入力漏れです。" error="入力してください。" sqref="I12:AO12" xr:uid="{00000000-0002-0000-0500-000005000000}">
      <formula1>1</formula1>
    </dataValidation>
  </dataValidations>
  <printOptions horizontalCentered="1" verticalCentered="1"/>
  <pageMargins left="0.19685039370078741" right="0.19685039370078741" top="0.31496062992125984" bottom="0.19685039370078741" header="0.31496062992125984" footer="0.1968503937007874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tabColor rgb="FF7030A0"/>
  </sheetPr>
  <dimension ref="A1:BI40"/>
  <sheetViews>
    <sheetView view="pageBreakPreview" zoomScale="80" zoomScaleNormal="80" zoomScaleSheetLayoutView="80" workbookViewId="0">
      <selection activeCell="K13" sqref="K13:M13"/>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128</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610" t="s">
        <v>51</v>
      </c>
      <c r="B2" s="610"/>
      <c r="C2" s="610"/>
      <c r="D2" s="610"/>
      <c r="E2" s="610"/>
      <c r="F2" s="610"/>
      <c r="G2" s="610"/>
      <c r="H2" s="610"/>
      <c r="I2" s="610"/>
      <c r="J2" s="610"/>
      <c r="K2" s="610"/>
      <c r="L2" s="610"/>
      <c r="M2" s="610"/>
      <c r="N2" s="610"/>
      <c r="O2" s="610"/>
      <c r="P2" s="610"/>
      <c r="Q2" s="610"/>
      <c r="AE2" s="13" t="s">
        <v>114</v>
      </c>
    </row>
    <row r="3" spans="1:61" ht="19.5" customHeight="1" thickBot="1" x14ac:dyDescent="0.2">
      <c r="N3" s="611"/>
      <c r="O3" s="611"/>
      <c r="P3" s="611"/>
      <c r="Q3" s="611"/>
      <c r="AE3" s="13" t="s">
        <v>115</v>
      </c>
    </row>
    <row r="4" spans="1:61" ht="28.5" customHeight="1" thickBot="1" x14ac:dyDescent="0.2">
      <c r="A4" s="612" t="s">
        <v>52</v>
      </c>
      <c r="B4" s="612"/>
      <c r="C4" s="760" t="str">
        <f>IF('請求書（契約無） (記入例)'!I15="","",'請求書（契約無） (記入例)'!I15)</f>
        <v>株式会社　コンステック</v>
      </c>
      <c r="D4" s="760"/>
      <c r="E4" s="760"/>
      <c r="F4" s="760"/>
      <c r="G4" s="760"/>
      <c r="H4" s="760"/>
      <c r="I4" s="764" t="s">
        <v>109</v>
      </c>
      <c r="J4" s="764"/>
      <c r="L4" s="761" t="s">
        <v>53</v>
      </c>
      <c r="M4" s="762"/>
      <c r="N4" s="59" t="str">
        <f>IF('請求書（契約無） (記入例)'!J8="","",'請求書（契約無） (記入例)'!J8)</f>
        <v>2017</v>
      </c>
      <c r="O4" s="35" t="s">
        <v>69</v>
      </c>
      <c r="P4" s="60" t="str">
        <f>IF('請求書（契約無） (記入例)'!T8="","",'請求書（契約無） (記入例)'!T8)</f>
        <v>10</v>
      </c>
      <c r="Q4" s="33" t="s">
        <v>68</v>
      </c>
      <c r="W4" s="13" t="s">
        <v>96</v>
      </c>
      <c r="AE4" s="13" t="s">
        <v>64</v>
      </c>
    </row>
    <row r="5" spans="1:61" ht="11.25" customHeight="1" x14ac:dyDescent="0.15">
      <c r="A5" s="14"/>
      <c r="B5" s="14"/>
      <c r="C5" s="14"/>
      <c r="D5" s="14"/>
      <c r="E5" s="14"/>
      <c r="F5" s="14"/>
      <c r="G5" s="14"/>
      <c r="N5" s="61"/>
      <c r="O5" s="61"/>
      <c r="P5" s="61"/>
      <c r="Q5" s="61"/>
      <c r="AE5" s="13" t="s">
        <v>116</v>
      </c>
    </row>
    <row r="6" spans="1:61" ht="12.75" customHeight="1" x14ac:dyDescent="0.15">
      <c r="A6" s="616" t="s">
        <v>81</v>
      </c>
      <c r="B6" s="616"/>
      <c r="C6" s="763" t="str">
        <f>IF('請求書（契約無） (記入例)'!U29="","",'請求書（契約無） (記入例)'!U29)</f>
        <v>○○○○耐震補強工事</v>
      </c>
      <c r="D6" s="763"/>
      <c r="E6" s="763"/>
      <c r="F6" s="763"/>
      <c r="G6" s="763"/>
      <c r="H6" s="763"/>
      <c r="N6" s="571"/>
      <c r="O6" s="571"/>
      <c r="P6" s="61"/>
      <c r="Q6" s="571"/>
      <c r="AE6" s="13" t="s">
        <v>117</v>
      </c>
    </row>
    <row r="7" spans="1:61" ht="13.5" customHeight="1" x14ac:dyDescent="0.15">
      <c r="A7" s="612"/>
      <c r="B7" s="612"/>
      <c r="C7" s="760"/>
      <c r="D7" s="760"/>
      <c r="E7" s="760"/>
      <c r="F7" s="760"/>
      <c r="G7" s="760"/>
      <c r="H7" s="760"/>
      <c r="N7" s="571"/>
      <c r="O7" s="571"/>
      <c r="P7" s="61"/>
      <c r="Q7" s="571"/>
      <c r="AE7" s="13" t="s">
        <v>118</v>
      </c>
    </row>
    <row r="8" spans="1:61" x14ac:dyDescent="0.15">
      <c r="A8" s="15"/>
      <c r="B8" s="15"/>
      <c r="C8" s="15"/>
      <c r="D8" s="15"/>
      <c r="E8" s="15"/>
      <c r="F8" s="15"/>
      <c r="G8" s="15"/>
      <c r="N8" s="571"/>
      <c r="O8" s="571"/>
      <c r="P8" s="61"/>
      <c r="Q8" s="571"/>
      <c r="AE8" s="13" t="s">
        <v>119</v>
      </c>
    </row>
    <row r="9" spans="1:61" ht="5.25" customHeight="1" thickBot="1" x14ac:dyDescent="0.2"/>
    <row r="10" spans="1:61" ht="25.5" customHeight="1" x14ac:dyDescent="0.15">
      <c r="A10" s="16"/>
      <c r="B10" s="602" t="s">
        <v>54</v>
      </c>
      <c r="C10" s="603"/>
      <c r="D10" s="603"/>
      <c r="E10" s="604"/>
      <c r="F10" s="605" t="s">
        <v>55</v>
      </c>
      <c r="G10" s="606"/>
      <c r="H10" s="62" t="s">
        <v>56</v>
      </c>
      <c r="I10" s="607" t="s">
        <v>57</v>
      </c>
      <c r="J10" s="606"/>
      <c r="K10" s="605" t="s">
        <v>58</v>
      </c>
      <c r="L10" s="605"/>
      <c r="M10" s="606"/>
      <c r="N10" s="602" t="s">
        <v>59</v>
      </c>
      <c r="O10" s="603"/>
      <c r="P10" s="608"/>
      <c r="Q10" s="609"/>
    </row>
    <row r="11" spans="1:61" ht="26.1" customHeight="1" x14ac:dyDescent="0.15">
      <c r="A11" s="17">
        <v>1</v>
      </c>
      <c r="B11" s="765" t="s">
        <v>110</v>
      </c>
      <c r="C11" s="766"/>
      <c r="D11" s="766"/>
      <c r="E11" s="767"/>
      <c r="F11" s="768">
        <v>5</v>
      </c>
      <c r="G11" s="769"/>
      <c r="H11" s="63" t="s">
        <v>114</v>
      </c>
      <c r="I11" s="770">
        <v>17000</v>
      </c>
      <c r="J11" s="771"/>
      <c r="K11" s="772">
        <f>IF(AND('請求書（契約無） (記入例)'!$L$35='請求書（契約無） (記入例)'!$BQ$6,N11=$W$4),'精算書（記入例）'!$F$35,IF(N11=$W$4,'精算書（記入例）'!$F$36,IF(I11="","",F11*I11)))</f>
        <v>85000</v>
      </c>
      <c r="L11" s="773"/>
      <c r="M11" s="774"/>
      <c r="N11" s="775"/>
      <c r="O11" s="775"/>
      <c r="P11" s="775"/>
      <c r="Q11" s="776"/>
    </row>
    <row r="12" spans="1:61" ht="26.1" customHeight="1" x14ac:dyDescent="0.15">
      <c r="A12" s="17">
        <v>2</v>
      </c>
      <c r="B12" s="766" t="s">
        <v>111</v>
      </c>
      <c r="C12" s="777"/>
      <c r="D12" s="777"/>
      <c r="E12" s="778"/>
      <c r="F12" s="768">
        <v>3</v>
      </c>
      <c r="G12" s="769"/>
      <c r="H12" s="63" t="s">
        <v>114</v>
      </c>
      <c r="I12" s="770">
        <v>17000</v>
      </c>
      <c r="J12" s="771"/>
      <c r="K12" s="772">
        <f>IF(AND('請求書（契約無） (記入例)'!$L$35='請求書（契約無） (記入例)'!$BQ$6,N12=$W$4),'精算書（記入例）'!$F$35,IF(N12=$W$4,'精算書（記入例）'!$F$36,IF(I12="","",F12*I12)))</f>
        <v>51000</v>
      </c>
      <c r="L12" s="773"/>
      <c r="M12" s="774"/>
      <c r="N12" s="775"/>
      <c r="O12" s="775"/>
      <c r="P12" s="775"/>
      <c r="Q12" s="776"/>
    </row>
    <row r="13" spans="1:61" ht="26.1" customHeight="1" x14ac:dyDescent="0.15">
      <c r="A13" s="18">
        <v>3</v>
      </c>
      <c r="B13" s="779" t="s">
        <v>112</v>
      </c>
      <c r="C13" s="780"/>
      <c r="D13" s="780"/>
      <c r="E13" s="781"/>
      <c r="F13" s="768">
        <v>1</v>
      </c>
      <c r="G13" s="769"/>
      <c r="H13" s="63" t="s">
        <v>115</v>
      </c>
      <c r="I13" s="770"/>
      <c r="J13" s="771"/>
      <c r="K13" s="772">
        <f>IF(AND('請求書（契約無） (記入例)'!$L$35='請求書（契約無） (記入例)'!$BQ$6,N13=$W$4),'精算書（記入例）'!$F$35,IF(N13=$W$4,'精算書（記入例）'!$F$36,IF(I13="","",F13*I13)))</f>
        <v>8033.6363636363631</v>
      </c>
      <c r="L13" s="773"/>
      <c r="M13" s="774"/>
      <c r="N13" s="775" t="s">
        <v>96</v>
      </c>
      <c r="O13" s="775"/>
      <c r="P13" s="775"/>
      <c r="Q13" s="776"/>
    </row>
    <row r="14" spans="1:61" ht="26.1" customHeight="1" x14ac:dyDescent="0.15">
      <c r="A14" s="17">
        <v>4</v>
      </c>
      <c r="B14" s="766" t="s">
        <v>113</v>
      </c>
      <c r="C14" s="777"/>
      <c r="D14" s="777"/>
      <c r="E14" s="778"/>
      <c r="F14" s="768">
        <v>3</v>
      </c>
      <c r="G14" s="769"/>
      <c r="H14" s="63" t="s">
        <v>64</v>
      </c>
      <c r="I14" s="770">
        <v>2000</v>
      </c>
      <c r="J14" s="771"/>
      <c r="K14" s="772">
        <f>IF(AND('請求書（契約無） (記入例)'!$L$35='請求書（契約無） (記入例)'!$BQ$6,N14=$W$4),'精算書（記入例）'!$F$35,IF(N14=$W$4,'精算書（記入例）'!$F$36,IF(I14="","",F14*I14)))</f>
        <v>6000</v>
      </c>
      <c r="L14" s="773"/>
      <c r="M14" s="774"/>
      <c r="N14" s="775"/>
      <c r="O14" s="775"/>
      <c r="P14" s="775"/>
      <c r="Q14" s="776"/>
    </row>
    <row r="15" spans="1:61" ht="26.1" customHeight="1" x14ac:dyDescent="0.15">
      <c r="A15" s="17">
        <v>5</v>
      </c>
      <c r="B15" s="782"/>
      <c r="C15" s="783"/>
      <c r="D15" s="783"/>
      <c r="E15" s="784"/>
      <c r="F15" s="768"/>
      <c r="G15" s="769"/>
      <c r="H15" s="63"/>
      <c r="I15" s="770"/>
      <c r="J15" s="771"/>
      <c r="K15" s="772" t="str">
        <f>IF(AND('請求書（契約無） (記入例)'!$L$35='請求書（契約無） (記入例)'!$BQ$6,N15=$W$4),'精算書（記入例）'!$F$35,IF(N15=$W$4,'精算書（記入例）'!$F$36,IF(I15="","",F15*I15)))</f>
        <v/>
      </c>
      <c r="L15" s="773"/>
      <c r="M15" s="774"/>
      <c r="N15" s="775"/>
      <c r="O15" s="775"/>
      <c r="P15" s="775"/>
      <c r="Q15" s="776"/>
    </row>
    <row r="16" spans="1:61" ht="26.1" customHeight="1" x14ac:dyDescent="0.15">
      <c r="A16" s="17">
        <v>6</v>
      </c>
      <c r="B16" s="782"/>
      <c r="C16" s="783"/>
      <c r="D16" s="783"/>
      <c r="E16" s="784"/>
      <c r="F16" s="768"/>
      <c r="G16" s="769"/>
      <c r="H16" s="63"/>
      <c r="I16" s="770"/>
      <c r="J16" s="771"/>
      <c r="K16" s="772" t="str">
        <f>IF(AND('請求書（契約無） (記入例)'!$L$35='請求書（契約無） (記入例)'!$BQ$6,N16=$W$4),'精算書（記入例）'!$F$35,IF(N16=$W$4,'精算書（記入例）'!$F$36,IF(I16="","",F16*I16)))</f>
        <v/>
      </c>
      <c r="L16" s="773"/>
      <c r="M16" s="774"/>
      <c r="N16" s="775"/>
      <c r="O16" s="775"/>
      <c r="P16" s="775"/>
      <c r="Q16" s="776"/>
    </row>
    <row r="17" spans="1:17" ht="26.1" customHeight="1" x14ac:dyDescent="0.15">
      <c r="A17" s="17">
        <v>7</v>
      </c>
      <c r="B17" s="782"/>
      <c r="C17" s="783"/>
      <c r="D17" s="783"/>
      <c r="E17" s="784"/>
      <c r="F17" s="768"/>
      <c r="G17" s="769"/>
      <c r="H17" s="63"/>
      <c r="I17" s="770"/>
      <c r="J17" s="771"/>
      <c r="K17" s="772" t="str">
        <f>IF(AND('請求書（契約無） (記入例)'!$L$35='請求書（契約無） (記入例)'!$BQ$6,N17=$W$4),'精算書（記入例）'!$F$35,IF(N17=$W$4,'精算書（記入例）'!$F$36,IF(I17="","",F17*I17)))</f>
        <v/>
      </c>
      <c r="L17" s="773"/>
      <c r="M17" s="774"/>
      <c r="N17" s="775"/>
      <c r="O17" s="775"/>
      <c r="P17" s="775"/>
      <c r="Q17" s="776"/>
    </row>
    <row r="18" spans="1:17" ht="26.1" customHeight="1" x14ac:dyDescent="0.15">
      <c r="A18" s="17">
        <v>8</v>
      </c>
      <c r="B18" s="782"/>
      <c r="C18" s="783"/>
      <c r="D18" s="783"/>
      <c r="E18" s="784"/>
      <c r="F18" s="768"/>
      <c r="G18" s="769"/>
      <c r="H18" s="63"/>
      <c r="I18" s="770"/>
      <c r="J18" s="771"/>
      <c r="K18" s="772" t="str">
        <f>IF(AND('請求書（契約無） (記入例)'!$L$35='請求書（契約無） (記入例)'!$BQ$6,N18=$W$4),'精算書（記入例）'!$F$35,IF(N18=$W$4,'精算書（記入例）'!$F$36,IF(I18="","",F18*I18)))</f>
        <v/>
      </c>
      <c r="L18" s="773"/>
      <c r="M18" s="774"/>
      <c r="N18" s="775"/>
      <c r="O18" s="775"/>
      <c r="P18" s="775"/>
      <c r="Q18" s="776"/>
    </row>
    <row r="19" spans="1:17" ht="26.1" customHeight="1" x14ac:dyDescent="0.15">
      <c r="A19" s="17">
        <v>9</v>
      </c>
      <c r="B19" s="782"/>
      <c r="C19" s="783"/>
      <c r="D19" s="783"/>
      <c r="E19" s="784"/>
      <c r="F19" s="768"/>
      <c r="G19" s="769"/>
      <c r="H19" s="63"/>
      <c r="I19" s="770"/>
      <c r="J19" s="771"/>
      <c r="K19" s="772" t="str">
        <f>IF(AND('請求書（契約無） (記入例)'!$L$35='請求書（契約無） (記入例)'!$BQ$6,N19=$W$4),'精算書（記入例）'!$F$35,IF(N19=$W$4,'精算書（記入例）'!$F$36,IF(I19="","",F19*I19)))</f>
        <v/>
      </c>
      <c r="L19" s="773"/>
      <c r="M19" s="774"/>
      <c r="N19" s="775"/>
      <c r="O19" s="775"/>
      <c r="P19" s="775"/>
      <c r="Q19" s="776"/>
    </row>
    <row r="20" spans="1:17" ht="26.1" customHeight="1" x14ac:dyDescent="0.15">
      <c r="A20" s="17">
        <v>10</v>
      </c>
      <c r="B20" s="782"/>
      <c r="C20" s="783"/>
      <c r="D20" s="783"/>
      <c r="E20" s="784"/>
      <c r="F20" s="768"/>
      <c r="G20" s="769"/>
      <c r="H20" s="63"/>
      <c r="I20" s="770"/>
      <c r="J20" s="771"/>
      <c r="K20" s="772" t="str">
        <f>IF(AND('請求書（契約無） (記入例)'!$L$35='請求書（契約無） (記入例)'!$BQ$6,N20=$W$4),'精算書（記入例）'!$F$35,IF(N20=$W$4,'精算書（記入例）'!$F$36,IF(I20="","",F20*I20)))</f>
        <v/>
      </c>
      <c r="L20" s="773"/>
      <c r="M20" s="774"/>
      <c r="N20" s="775"/>
      <c r="O20" s="775"/>
      <c r="P20" s="775"/>
      <c r="Q20" s="776"/>
    </row>
    <row r="21" spans="1:17" ht="26.1" customHeight="1" x14ac:dyDescent="0.15">
      <c r="A21" s="17">
        <v>11</v>
      </c>
      <c r="B21" s="782"/>
      <c r="C21" s="783"/>
      <c r="D21" s="783"/>
      <c r="E21" s="784"/>
      <c r="F21" s="768"/>
      <c r="G21" s="769"/>
      <c r="H21" s="63"/>
      <c r="I21" s="770"/>
      <c r="J21" s="771"/>
      <c r="K21" s="772" t="str">
        <f>IF(AND('請求書（契約無） (記入例)'!$L$35='請求書（契約無） (記入例)'!$BQ$6,N21=$W$4),'精算書（記入例）'!$F$35,IF(N21=$W$4,'精算書（記入例）'!$F$36,IF(I21="","",F21*I21)))</f>
        <v/>
      </c>
      <c r="L21" s="773"/>
      <c r="M21" s="774"/>
      <c r="N21" s="775"/>
      <c r="O21" s="775"/>
      <c r="P21" s="775"/>
      <c r="Q21" s="776"/>
    </row>
    <row r="22" spans="1:17" ht="26.1" customHeight="1" x14ac:dyDescent="0.15">
      <c r="A22" s="17">
        <v>12</v>
      </c>
      <c r="B22" s="782"/>
      <c r="C22" s="783"/>
      <c r="D22" s="783"/>
      <c r="E22" s="784"/>
      <c r="F22" s="768"/>
      <c r="G22" s="769"/>
      <c r="H22" s="63"/>
      <c r="I22" s="770"/>
      <c r="J22" s="771"/>
      <c r="K22" s="772" t="str">
        <f>IF(AND('請求書（契約無） (記入例)'!$L$35='請求書（契約無） (記入例)'!$BQ$6,N22=$W$4),'精算書（記入例）'!$F$35,IF(N22=$W$4,'精算書（記入例）'!$F$36,IF(I22="","",F22*I22)))</f>
        <v/>
      </c>
      <c r="L22" s="773"/>
      <c r="M22" s="774"/>
      <c r="N22" s="775"/>
      <c r="O22" s="775"/>
      <c r="P22" s="775"/>
      <c r="Q22" s="776"/>
    </row>
    <row r="23" spans="1:17" ht="26.1" customHeight="1" x14ac:dyDescent="0.15">
      <c r="A23" s="17">
        <v>13</v>
      </c>
      <c r="B23" s="782"/>
      <c r="C23" s="783"/>
      <c r="D23" s="783"/>
      <c r="E23" s="784"/>
      <c r="F23" s="768"/>
      <c r="G23" s="769"/>
      <c r="H23" s="63"/>
      <c r="I23" s="770"/>
      <c r="J23" s="771"/>
      <c r="K23" s="772" t="str">
        <f>IF(AND('請求書（契約無） (記入例)'!$L$35='請求書（契約無） (記入例)'!$BQ$6,N23=$W$4),'精算書（記入例）'!$F$35,IF(N23=$W$4,'精算書（記入例）'!$F$36,IF(I23="","",F23*I23)))</f>
        <v/>
      </c>
      <c r="L23" s="773"/>
      <c r="M23" s="774"/>
      <c r="N23" s="775"/>
      <c r="O23" s="775"/>
      <c r="P23" s="775"/>
      <c r="Q23" s="776"/>
    </row>
    <row r="24" spans="1:17" ht="26.1" customHeight="1" x14ac:dyDescent="0.15">
      <c r="A24" s="17">
        <v>14</v>
      </c>
      <c r="B24" s="782"/>
      <c r="C24" s="783"/>
      <c r="D24" s="783"/>
      <c r="E24" s="784"/>
      <c r="F24" s="768"/>
      <c r="G24" s="769"/>
      <c r="H24" s="63"/>
      <c r="I24" s="770"/>
      <c r="J24" s="771"/>
      <c r="K24" s="772" t="str">
        <f>IF(AND('請求書（契約無） (記入例)'!$L$35='請求書（契約無） (記入例)'!$BQ$6,N24=$W$4),'精算書（記入例）'!$F$35,IF(N24=$W$4,'精算書（記入例）'!$F$36,IF(I24="","",F24*I24)))</f>
        <v/>
      </c>
      <c r="L24" s="773"/>
      <c r="M24" s="774"/>
      <c r="N24" s="775"/>
      <c r="O24" s="775"/>
      <c r="P24" s="775"/>
      <c r="Q24" s="776"/>
    </row>
    <row r="25" spans="1:17" ht="26.1" customHeight="1" x14ac:dyDescent="0.15">
      <c r="A25" s="17">
        <v>15</v>
      </c>
      <c r="B25" s="782"/>
      <c r="C25" s="783"/>
      <c r="D25" s="783"/>
      <c r="E25" s="784"/>
      <c r="F25" s="768"/>
      <c r="G25" s="769"/>
      <c r="H25" s="63"/>
      <c r="I25" s="770"/>
      <c r="J25" s="771"/>
      <c r="K25" s="772" t="str">
        <f>IF(AND('請求書（契約無） (記入例)'!$L$35='請求書（契約無） (記入例)'!$BQ$6,N25=$W$4),'精算書（記入例）'!$F$35,IF(N25=$W$4,'精算書（記入例）'!$F$36,IF(I25="","",F25*I25)))</f>
        <v/>
      </c>
      <c r="L25" s="773"/>
      <c r="M25" s="774"/>
      <c r="N25" s="775"/>
      <c r="O25" s="775"/>
      <c r="P25" s="775"/>
      <c r="Q25" s="776"/>
    </row>
    <row r="26" spans="1:17" ht="26.1" customHeight="1" x14ac:dyDescent="0.15">
      <c r="A26" s="17">
        <v>16</v>
      </c>
      <c r="B26" s="782"/>
      <c r="C26" s="783"/>
      <c r="D26" s="783"/>
      <c r="E26" s="784"/>
      <c r="F26" s="768"/>
      <c r="G26" s="769"/>
      <c r="H26" s="63"/>
      <c r="I26" s="770"/>
      <c r="J26" s="771"/>
      <c r="K26" s="772" t="str">
        <f>IF(AND('請求書（契約無） (記入例)'!$L$35='請求書（契約無） (記入例)'!$BQ$6,N26=$W$4),'精算書（記入例）'!$F$35,IF(N26=$W$4,'精算書（記入例）'!$F$36,IF(I26="","",F26*I26)))</f>
        <v/>
      </c>
      <c r="L26" s="773"/>
      <c r="M26" s="774"/>
      <c r="N26" s="775"/>
      <c r="O26" s="775"/>
      <c r="P26" s="775"/>
      <c r="Q26" s="776"/>
    </row>
    <row r="27" spans="1:17" ht="26.1" customHeight="1" thickBot="1" x14ac:dyDescent="0.2">
      <c r="A27" s="19">
        <v>17</v>
      </c>
      <c r="B27" s="790"/>
      <c r="C27" s="791"/>
      <c r="D27" s="791"/>
      <c r="E27" s="792"/>
      <c r="F27" s="793"/>
      <c r="G27" s="794"/>
      <c r="H27" s="64"/>
      <c r="I27" s="795"/>
      <c r="J27" s="796"/>
      <c r="K27" s="772" t="str">
        <f>IF(AND('請求書（契約無） (記入例)'!$L$35='請求書（契約無） (記入例)'!$BQ$6,N27=$W$4),'精算書（記入例）'!$F$35,IF(N27=$W$4,'精算書（記入例）'!$F$36,IF(I27="","",F27*I27)))</f>
        <v/>
      </c>
      <c r="L27" s="773"/>
      <c r="M27" s="774"/>
      <c r="N27" s="775"/>
      <c r="O27" s="775"/>
      <c r="P27" s="775"/>
      <c r="Q27" s="776"/>
    </row>
    <row r="28" spans="1:17" ht="26.1" customHeight="1" thickBot="1" x14ac:dyDescent="0.2">
      <c r="A28" s="560" t="s">
        <v>60</v>
      </c>
      <c r="B28" s="560"/>
      <c r="C28" s="560"/>
      <c r="D28" s="560"/>
      <c r="E28" s="560"/>
      <c r="F28" s="560"/>
      <c r="G28" s="560"/>
      <c r="H28" s="560"/>
      <c r="I28" s="561" t="s">
        <v>61</v>
      </c>
      <c r="J28" s="562"/>
      <c r="K28" s="785">
        <f>IF(K11="","",SUM(K11:M27))</f>
        <v>150033.63636363635</v>
      </c>
      <c r="L28" s="786"/>
      <c r="M28" s="787"/>
      <c r="N28" s="645"/>
      <c r="O28" s="646"/>
      <c r="P28" s="646"/>
      <c r="Q28" s="647"/>
    </row>
    <row r="29" spans="1:17" ht="26.1" customHeight="1" thickBot="1" x14ac:dyDescent="0.2">
      <c r="A29" s="788" t="s">
        <v>147</v>
      </c>
      <c r="B29" s="789"/>
      <c r="C29" s="789"/>
      <c r="D29" s="789"/>
      <c r="E29" s="789"/>
      <c r="F29" s="789"/>
      <c r="G29" s="789"/>
      <c r="H29" s="789"/>
      <c r="I29" s="570"/>
      <c r="J29" s="570"/>
      <c r="N29" s="571"/>
      <c r="O29" s="571"/>
      <c r="P29" s="571"/>
      <c r="Q29" s="571"/>
    </row>
    <row r="30" spans="1:17" ht="26.1" customHeight="1" thickBot="1" x14ac:dyDescent="0.2">
      <c r="A30" s="20" t="s">
        <v>62</v>
      </c>
      <c r="B30" s="20"/>
      <c r="C30" s="20"/>
      <c r="D30" s="20"/>
      <c r="E30" s="20"/>
      <c r="F30" s="20"/>
      <c r="G30" s="20"/>
      <c r="H30" s="20"/>
      <c r="I30" s="797" t="s">
        <v>123</v>
      </c>
      <c r="J30" s="798"/>
      <c r="K30" s="757">
        <f>K28</f>
        <v>150033.63636363635</v>
      </c>
      <c r="L30" s="758"/>
      <c r="M30" s="759"/>
    </row>
    <row r="31" spans="1:17" ht="26.1" customHeight="1" x14ac:dyDescent="0.15">
      <c r="A31" s="96" t="s">
        <v>63</v>
      </c>
      <c r="B31" s="20"/>
      <c r="C31" s="20"/>
      <c r="D31" s="20"/>
      <c r="E31" s="20"/>
      <c r="F31" s="20"/>
      <c r="G31" s="20"/>
      <c r="H31" s="20"/>
      <c r="I31" s="34"/>
      <c r="J31" s="20"/>
    </row>
    <row r="32" spans="1:17" ht="18.75" customHeight="1" x14ac:dyDescent="0.15">
      <c r="A32" s="20"/>
      <c r="B32" s="20"/>
      <c r="C32" s="20"/>
      <c r="D32" s="20"/>
      <c r="E32" s="20"/>
      <c r="F32" s="20"/>
      <c r="G32" s="20"/>
      <c r="H32" s="20"/>
      <c r="I32" s="20"/>
      <c r="J32" s="20"/>
    </row>
    <row r="33" spans="1:17" ht="20.25" customHeight="1" x14ac:dyDescent="0.15">
      <c r="A33" s="560"/>
      <c r="B33" s="560"/>
      <c r="C33" s="560"/>
      <c r="D33" s="560"/>
      <c r="E33" s="560"/>
      <c r="F33" s="560"/>
      <c r="G33" s="560"/>
      <c r="I33" s="655"/>
      <c r="J33" s="655"/>
      <c r="N33" s="21"/>
    </row>
    <row r="34" spans="1:17" ht="20.25" customHeight="1" x14ac:dyDescent="0.15">
      <c r="A34" s="34"/>
      <c r="B34" s="34"/>
      <c r="C34" s="34"/>
      <c r="D34" s="34"/>
      <c r="E34" s="34"/>
      <c r="F34" s="34"/>
      <c r="G34" s="34"/>
      <c r="I34" s="655"/>
      <c r="J34" s="655"/>
      <c r="Q34" s="22"/>
    </row>
    <row r="35" spans="1:17" ht="20.25" customHeight="1" x14ac:dyDescent="0.15">
      <c r="A35" s="34"/>
      <c r="B35" s="34"/>
      <c r="C35" s="34"/>
      <c r="D35" s="34"/>
      <c r="E35" s="34"/>
      <c r="F35" s="34"/>
      <c r="G35" s="34"/>
      <c r="I35" s="655"/>
      <c r="J35" s="655"/>
    </row>
    <row r="36" spans="1:17" ht="20.25" customHeight="1" x14ac:dyDescent="0.15">
      <c r="I36" s="655"/>
      <c r="J36" s="655"/>
    </row>
    <row r="37" spans="1:17" ht="20.25" customHeight="1" x14ac:dyDescent="0.15">
      <c r="I37" s="655"/>
      <c r="J37" s="655"/>
    </row>
    <row r="38" spans="1:17" ht="20.25" customHeight="1" x14ac:dyDescent="0.15">
      <c r="I38" s="655"/>
      <c r="J38" s="655"/>
    </row>
    <row r="39" spans="1:17" ht="26.25" customHeight="1" x14ac:dyDescent="0.15">
      <c r="I39" s="656"/>
      <c r="J39" s="656"/>
    </row>
    <row r="40" spans="1:17" ht="20.25" customHeight="1" x14ac:dyDescent="0.15"/>
  </sheetData>
  <sheetProtection algorithmName="SHA-512" hashValue="oR3arp5dbZcl2uqGR40xBVLKiu/OcZMCSZqjJN/F+8BESnszutMob3nzp49yNLo4GFjlPbnaFXtY/rkLwlkv6g==" saltValue="0icNHaMAGrxAinl0W+jRUQ==" spinCount="100000" sheet="1" objects="1" scenarios="1"/>
  <mergeCells count="118">
    <mergeCell ref="I34:J34"/>
    <mergeCell ref="I35:J35"/>
    <mergeCell ref="I36:J36"/>
    <mergeCell ref="I37:J37"/>
    <mergeCell ref="I38:J38"/>
    <mergeCell ref="I39:J39"/>
    <mergeCell ref="A33:G33"/>
    <mergeCell ref="I33:J33"/>
    <mergeCell ref="I30:J30"/>
    <mergeCell ref="K28:M28"/>
    <mergeCell ref="N28:Q28"/>
    <mergeCell ref="A29:H29"/>
    <mergeCell ref="I29:J29"/>
    <mergeCell ref="N29:Q29"/>
    <mergeCell ref="B26:E26"/>
    <mergeCell ref="F26:G26"/>
    <mergeCell ref="I26:J26"/>
    <mergeCell ref="K26:M26"/>
    <mergeCell ref="N26:Q26"/>
    <mergeCell ref="B27:E27"/>
    <mergeCell ref="F27:G27"/>
    <mergeCell ref="I27:J27"/>
    <mergeCell ref="K27:M27"/>
    <mergeCell ref="N27:Q27"/>
    <mergeCell ref="A28:H28"/>
    <mergeCell ref="I28:J28"/>
    <mergeCell ref="K24:M24"/>
    <mergeCell ref="N24:Q24"/>
    <mergeCell ref="B25:E25"/>
    <mergeCell ref="F25:G25"/>
    <mergeCell ref="I25:J25"/>
    <mergeCell ref="K25:M25"/>
    <mergeCell ref="N25:Q25"/>
    <mergeCell ref="B22:E22"/>
    <mergeCell ref="F22:G22"/>
    <mergeCell ref="I22:J22"/>
    <mergeCell ref="K22:M22"/>
    <mergeCell ref="N22:Q22"/>
    <mergeCell ref="B23:E23"/>
    <mergeCell ref="F23:G23"/>
    <mergeCell ref="I23:J23"/>
    <mergeCell ref="K23:M23"/>
    <mergeCell ref="N23:Q23"/>
    <mergeCell ref="B24:E24"/>
    <mergeCell ref="F24:G24"/>
    <mergeCell ref="I24:J24"/>
    <mergeCell ref="K20:M20"/>
    <mergeCell ref="N20:Q20"/>
    <mergeCell ref="B21:E21"/>
    <mergeCell ref="F21:G21"/>
    <mergeCell ref="I21:J21"/>
    <mergeCell ref="K21:M21"/>
    <mergeCell ref="N21:Q21"/>
    <mergeCell ref="B18:E18"/>
    <mergeCell ref="F18:G18"/>
    <mergeCell ref="I18:J18"/>
    <mergeCell ref="K18:M18"/>
    <mergeCell ref="N18:Q18"/>
    <mergeCell ref="B19:E19"/>
    <mergeCell ref="F19:G19"/>
    <mergeCell ref="I19:J19"/>
    <mergeCell ref="K19:M19"/>
    <mergeCell ref="N19:Q19"/>
    <mergeCell ref="B20:E20"/>
    <mergeCell ref="F20:G20"/>
    <mergeCell ref="I20:J20"/>
    <mergeCell ref="B17:E17"/>
    <mergeCell ref="F17:G17"/>
    <mergeCell ref="I17:J17"/>
    <mergeCell ref="K17:M17"/>
    <mergeCell ref="N17:Q17"/>
    <mergeCell ref="B14:E14"/>
    <mergeCell ref="F14:G14"/>
    <mergeCell ref="I14:J14"/>
    <mergeCell ref="K14:M14"/>
    <mergeCell ref="N14:Q14"/>
    <mergeCell ref="B15:E15"/>
    <mergeCell ref="F15:G15"/>
    <mergeCell ref="I15:J15"/>
    <mergeCell ref="K15:M15"/>
    <mergeCell ref="N15:Q15"/>
    <mergeCell ref="B16:E16"/>
    <mergeCell ref="F16:G16"/>
    <mergeCell ref="I16:J16"/>
    <mergeCell ref="I12:J12"/>
    <mergeCell ref="K12:M12"/>
    <mergeCell ref="N12:Q12"/>
    <mergeCell ref="B13:E13"/>
    <mergeCell ref="F13:G13"/>
    <mergeCell ref="I13:J13"/>
    <mergeCell ref="K13:M13"/>
    <mergeCell ref="N13:Q13"/>
    <mergeCell ref="K16:M16"/>
    <mergeCell ref="N16:Q16"/>
    <mergeCell ref="K30:M30"/>
    <mergeCell ref="A2:Q2"/>
    <mergeCell ref="N3:Q3"/>
    <mergeCell ref="A4:B4"/>
    <mergeCell ref="C4:H4"/>
    <mergeCell ref="L4:M4"/>
    <mergeCell ref="A6:B7"/>
    <mergeCell ref="C6:H7"/>
    <mergeCell ref="N6:N8"/>
    <mergeCell ref="O6:O8"/>
    <mergeCell ref="Q6:Q8"/>
    <mergeCell ref="I4:J4"/>
    <mergeCell ref="B10:E10"/>
    <mergeCell ref="F10:G10"/>
    <mergeCell ref="I10:J10"/>
    <mergeCell ref="K10:M10"/>
    <mergeCell ref="N10:Q10"/>
    <mergeCell ref="B11:E11"/>
    <mergeCell ref="F11:G11"/>
    <mergeCell ref="I11:J11"/>
    <mergeCell ref="K11:M11"/>
    <mergeCell ref="N11:Q11"/>
    <mergeCell ref="B12:E12"/>
    <mergeCell ref="F12:G12"/>
  </mergeCells>
  <phoneticPr fontId="3"/>
  <dataValidations count="2">
    <dataValidation type="list" errorStyle="information" allowBlank="1" showInputMessage="1" sqref="N11:Q27" xr:uid="{00000000-0002-0000-0600-000000000000}">
      <formula1>$W$4</formula1>
    </dataValidation>
    <dataValidation type="list" errorStyle="information" allowBlank="1" showInputMessage="1" sqref="H11:H27" xr:uid="{00000000-0002-0000-0600-000001000000}">
      <formula1>$AE$2:$AE$8</formula1>
    </dataValidation>
  </dataValidations>
  <printOptions horizontalCentered="1" verticalCentered="1"/>
  <pageMargins left="0.19685039370078741" right="0.19685039370078741" top="0" bottom="0" header="0" footer="0"/>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V46"/>
  <sheetViews>
    <sheetView view="pageBreakPreview" topLeftCell="A6" zoomScale="80" zoomScaleNormal="100" zoomScaleSheetLayoutView="80" workbookViewId="0">
      <selection activeCell="F36" sqref="F36:I36"/>
    </sheetView>
  </sheetViews>
  <sheetFormatPr defaultRowHeight="13.5" x14ac:dyDescent="0.15"/>
  <cols>
    <col min="1" max="1" width="9.5" style="38" bestFit="1" customWidth="1"/>
    <col min="2" max="2" width="9.5" style="38" customWidth="1"/>
    <col min="3" max="3" width="5.625" style="38" customWidth="1"/>
    <col min="4" max="4" width="6.375" style="38" customWidth="1"/>
    <col min="5" max="5" width="3.25" style="38" customWidth="1"/>
    <col min="6" max="6" width="6.5" style="38" customWidth="1"/>
    <col min="7" max="7" width="1.25" style="38" customWidth="1"/>
    <col min="8" max="8" width="2.5" style="38" customWidth="1"/>
    <col min="9" max="9" width="5" style="38" customWidth="1"/>
    <col min="10" max="10" width="2.5" style="38" customWidth="1"/>
    <col min="11" max="11" width="2.375" style="38" customWidth="1"/>
    <col min="12" max="12" width="3.5" style="38" customWidth="1"/>
    <col min="13" max="13" width="3.25" style="38" customWidth="1"/>
    <col min="14" max="14" width="1.75" style="38" customWidth="1"/>
    <col min="15" max="15" width="2.75" style="38" customWidth="1"/>
    <col min="16" max="16" width="2" style="38" customWidth="1"/>
    <col min="17" max="17" width="2.25" style="38" customWidth="1"/>
    <col min="18" max="18" width="1.75" style="38" customWidth="1"/>
    <col min="19" max="19" width="2.625" style="38" customWidth="1"/>
    <col min="20" max="20" width="11.125" style="38" customWidth="1"/>
    <col min="21" max="257" width="9" style="38"/>
    <col min="258" max="258" width="9.5" style="38" customWidth="1"/>
    <col min="259" max="259" width="5.625" style="38" customWidth="1"/>
    <col min="260" max="260" width="6.375" style="38" customWidth="1"/>
    <col min="261" max="261" width="3.25" style="38" customWidth="1"/>
    <col min="262" max="262" width="6.5" style="38" customWidth="1"/>
    <col min="263" max="263" width="1.25" style="38" customWidth="1"/>
    <col min="264" max="264" width="2.5" style="38" customWidth="1"/>
    <col min="265" max="265" width="5" style="38" customWidth="1"/>
    <col min="266" max="266" width="2.5" style="38" customWidth="1"/>
    <col min="267" max="267" width="2.375" style="38" customWidth="1"/>
    <col min="268" max="268" width="3.5" style="38" customWidth="1"/>
    <col min="269" max="269" width="3.25" style="38" customWidth="1"/>
    <col min="270" max="270" width="1.75" style="38" customWidth="1"/>
    <col min="271" max="271" width="2.75" style="38" customWidth="1"/>
    <col min="272" max="272" width="2" style="38" customWidth="1"/>
    <col min="273" max="273" width="2.25" style="38" customWidth="1"/>
    <col min="274" max="274" width="1.75" style="38" customWidth="1"/>
    <col min="275" max="275" width="2.625" style="38" customWidth="1"/>
    <col min="276" max="276" width="11.125" style="38" customWidth="1"/>
    <col min="277" max="513" width="9" style="38"/>
    <col min="514" max="514" width="9.5" style="38" customWidth="1"/>
    <col min="515" max="515" width="5.625" style="38" customWidth="1"/>
    <col min="516" max="516" width="6.375" style="38" customWidth="1"/>
    <col min="517" max="517" width="3.25" style="38" customWidth="1"/>
    <col min="518" max="518" width="6.5" style="38" customWidth="1"/>
    <col min="519" max="519" width="1.25" style="38" customWidth="1"/>
    <col min="520" max="520" width="2.5" style="38" customWidth="1"/>
    <col min="521" max="521" width="5" style="38" customWidth="1"/>
    <col min="522" max="522" width="2.5" style="38" customWidth="1"/>
    <col min="523" max="523" width="2.375" style="38" customWidth="1"/>
    <col min="524" max="524" width="3.5" style="38" customWidth="1"/>
    <col min="525" max="525" width="3.25" style="38" customWidth="1"/>
    <col min="526" max="526" width="1.75" style="38" customWidth="1"/>
    <col min="527" max="527" width="2.75" style="38" customWidth="1"/>
    <col min="528" max="528" width="2" style="38" customWidth="1"/>
    <col min="529" max="529" width="2.25" style="38" customWidth="1"/>
    <col min="530" max="530" width="1.75" style="38" customWidth="1"/>
    <col min="531" max="531" width="2.625" style="38" customWidth="1"/>
    <col min="532" max="532" width="11.125" style="38" customWidth="1"/>
    <col min="533" max="769" width="9" style="38"/>
    <col min="770" max="770" width="9.5" style="38" customWidth="1"/>
    <col min="771" max="771" width="5.625" style="38" customWidth="1"/>
    <col min="772" max="772" width="6.375" style="38" customWidth="1"/>
    <col min="773" max="773" width="3.25" style="38" customWidth="1"/>
    <col min="774" max="774" width="6.5" style="38" customWidth="1"/>
    <col min="775" max="775" width="1.25" style="38" customWidth="1"/>
    <col min="776" max="776" width="2.5" style="38" customWidth="1"/>
    <col min="777" max="777" width="5" style="38" customWidth="1"/>
    <col min="778" max="778" width="2.5" style="38" customWidth="1"/>
    <col min="779" max="779" width="2.375" style="38" customWidth="1"/>
    <col min="780" max="780" width="3.5" style="38" customWidth="1"/>
    <col min="781" max="781" width="3.25" style="38" customWidth="1"/>
    <col min="782" max="782" width="1.75" style="38" customWidth="1"/>
    <col min="783" max="783" width="2.75" style="38" customWidth="1"/>
    <col min="784" max="784" width="2" style="38" customWidth="1"/>
    <col min="785" max="785" width="2.25" style="38" customWidth="1"/>
    <col min="786" max="786" width="1.75" style="38" customWidth="1"/>
    <col min="787" max="787" width="2.625" style="38" customWidth="1"/>
    <col min="788" max="788" width="11.125" style="38" customWidth="1"/>
    <col min="789" max="1025" width="9" style="38"/>
    <col min="1026" max="1026" width="9.5" style="38" customWidth="1"/>
    <col min="1027" max="1027" width="5.625" style="38" customWidth="1"/>
    <col min="1028" max="1028" width="6.375" style="38" customWidth="1"/>
    <col min="1029" max="1029" width="3.25" style="38" customWidth="1"/>
    <col min="1030" max="1030" width="6.5" style="38" customWidth="1"/>
    <col min="1031" max="1031" width="1.25" style="38" customWidth="1"/>
    <col min="1032" max="1032" width="2.5" style="38" customWidth="1"/>
    <col min="1033" max="1033" width="5" style="38" customWidth="1"/>
    <col min="1034" max="1034" width="2.5" style="38" customWidth="1"/>
    <col min="1035" max="1035" width="2.375" style="38" customWidth="1"/>
    <col min="1036" max="1036" width="3.5" style="38" customWidth="1"/>
    <col min="1037" max="1037" width="3.25" style="38" customWidth="1"/>
    <col min="1038" max="1038" width="1.75" style="38" customWidth="1"/>
    <col min="1039" max="1039" width="2.75" style="38" customWidth="1"/>
    <col min="1040" max="1040" width="2" style="38" customWidth="1"/>
    <col min="1041" max="1041" width="2.25" style="38" customWidth="1"/>
    <col min="1042" max="1042" width="1.75" style="38" customWidth="1"/>
    <col min="1043" max="1043" width="2.625" style="38" customWidth="1"/>
    <col min="1044" max="1044" width="11.125" style="38" customWidth="1"/>
    <col min="1045" max="1281" width="9" style="38"/>
    <col min="1282" max="1282" width="9.5" style="38" customWidth="1"/>
    <col min="1283" max="1283" width="5.625" style="38" customWidth="1"/>
    <col min="1284" max="1284" width="6.375" style="38" customWidth="1"/>
    <col min="1285" max="1285" width="3.25" style="38" customWidth="1"/>
    <col min="1286" max="1286" width="6.5" style="38" customWidth="1"/>
    <col min="1287" max="1287" width="1.25" style="38" customWidth="1"/>
    <col min="1288" max="1288" width="2.5" style="38" customWidth="1"/>
    <col min="1289" max="1289" width="5" style="38" customWidth="1"/>
    <col min="1290" max="1290" width="2.5" style="38" customWidth="1"/>
    <col min="1291" max="1291" width="2.375" style="38" customWidth="1"/>
    <col min="1292" max="1292" width="3.5" style="38" customWidth="1"/>
    <col min="1293" max="1293" width="3.25" style="38" customWidth="1"/>
    <col min="1294" max="1294" width="1.75" style="38" customWidth="1"/>
    <col min="1295" max="1295" width="2.75" style="38" customWidth="1"/>
    <col min="1296" max="1296" width="2" style="38" customWidth="1"/>
    <col min="1297" max="1297" width="2.25" style="38" customWidth="1"/>
    <col min="1298" max="1298" width="1.75" style="38" customWidth="1"/>
    <col min="1299" max="1299" width="2.625" style="38" customWidth="1"/>
    <col min="1300" max="1300" width="11.125" style="38" customWidth="1"/>
    <col min="1301" max="1537" width="9" style="38"/>
    <col min="1538" max="1538" width="9.5" style="38" customWidth="1"/>
    <col min="1539" max="1539" width="5.625" style="38" customWidth="1"/>
    <col min="1540" max="1540" width="6.375" style="38" customWidth="1"/>
    <col min="1541" max="1541" width="3.25" style="38" customWidth="1"/>
    <col min="1542" max="1542" width="6.5" style="38" customWidth="1"/>
    <col min="1543" max="1543" width="1.25" style="38" customWidth="1"/>
    <col min="1544" max="1544" width="2.5" style="38" customWidth="1"/>
    <col min="1545" max="1545" width="5" style="38" customWidth="1"/>
    <col min="1546" max="1546" width="2.5" style="38" customWidth="1"/>
    <col min="1547" max="1547" width="2.375" style="38" customWidth="1"/>
    <col min="1548" max="1548" width="3.5" style="38" customWidth="1"/>
    <col min="1549" max="1549" width="3.25" style="38" customWidth="1"/>
    <col min="1550" max="1550" width="1.75" style="38" customWidth="1"/>
    <col min="1551" max="1551" width="2.75" style="38" customWidth="1"/>
    <col min="1552" max="1552" width="2" style="38" customWidth="1"/>
    <col min="1553" max="1553" width="2.25" style="38" customWidth="1"/>
    <col min="1554" max="1554" width="1.75" style="38" customWidth="1"/>
    <col min="1555" max="1555" width="2.625" style="38" customWidth="1"/>
    <col min="1556" max="1556" width="11.125" style="38" customWidth="1"/>
    <col min="1557" max="1793" width="9" style="38"/>
    <col min="1794" max="1794" width="9.5" style="38" customWidth="1"/>
    <col min="1795" max="1795" width="5.625" style="38" customWidth="1"/>
    <col min="1796" max="1796" width="6.375" style="38" customWidth="1"/>
    <col min="1797" max="1797" width="3.25" style="38" customWidth="1"/>
    <col min="1798" max="1798" width="6.5" style="38" customWidth="1"/>
    <col min="1799" max="1799" width="1.25" style="38" customWidth="1"/>
    <col min="1800" max="1800" width="2.5" style="38" customWidth="1"/>
    <col min="1801" max="1801" width="5" style="38" customWidth="1"/>
    <col min="1802" max="1802" width="2.5" style="38" customWidth="1"/>
    <col min="1803" max="1803" width="2.375" style="38" customWidth="1"/>
    <col min="1804" max="1804" width="3.5" style="38" customWidth="1"/>
    <col min="1805" max="1805" width="3.25" style="38" customWidth="1"/>
    <col min="1806" max="1806" width="1.75" style="38" customWidth="1"/>
    <col min="1807" max="1807" width="2.75" style="38" customWidth="1"/>
    <col min="1808" max="1808" width="2" style="38" customWidth="1"/>
    <col min="1809" max="1809" width="2.25" style="38" customWidth="1"/>
    <col min="1810" max="1810" width="1.75" style="38" customWidth="1"/>
    <col min="1811" max="1811" width="2.625" style="38" customWidth="1"/>
    <col min="1812" max="1812" width="11.125" style="38" customWidth="1"/>
    <col min="1813" max="2049" width="9" style="38"/>
    <col min="2050" max="2050" width="9.5" style="38" customWidth="1"/>
    <col min="2051" max="2051" width="5.625" style="38" customWidth="1"/>
    <col min="2052" max="2052" width="6.375" style="38" customWidth="1"/>
    <col min="2053" max="2053" width="3.25" style="38" customWidth="1"/>
    <col min="2054" max="2054" width="6.5" style="38" customWidth="1"/>
    <col min="2055" max="2055" width="1.25" style="38" customWidth="1"/>
    <col min="2056" max="2056" width="2.5" style="38" customWidth="1"/>
    <col min="2057" max="2057" width="5" style="38" customWidth="1"/>
    <col min="2058" max="2058" width="2.5" style="38" customWidth="1"/>
    <col min="2059" max="2059" width="2.375" style="38" customWidth="1"/>
    <col min="2060" max="2060" width="3.5" style="38" customWidth="1"/>
    <col min="2061" max="2061" width="3.25" style="38" customWidth="1"/>
    <col min="2062" max="2062" width="1.75" style="38" customWidth="1"/>
    <col min="2063" max="2063" width="2.75" style="38" customWidth="1"/>
    <col min="2064" max="2064" width="2" style="38" customWidth="1"/>
    <col min="2065" max="2065" width="2.25" style="38" customWidth="1"/>
    <col min="2066" max="2066" width="1.75" style="38" customWidth="1"/>
    <col min="2067" max="2067" width="2.625" style="38" customWidth="1"/>
    <col min="2068" max="2068" width="11.125" style="38" customWidth="1"/>
    <col min="2069" max="2305" width="9" style="38"/>
    <col min="2306" max="2306" width="9.5" style="38" customWidth="1"/>
    <col min="2307" max="2307" width="5.625" style="38" customWidth="1"/>
    <col min="2308" max="2308" width="6.375" style="38" customWidth="1"/>
    <col min="2309" max="2309" width="3.25" style="38" customWidth="1"/>
    <col min="2310" max="2310" width="6.5" style="38" customWidth="1"/>
    <col min="2311" max="2311" width="1.25" style="38" customWidth="1"/>
    <col min="2312" max="2312" width="2.5" style="38" customWidth="1"/>
    <col min="2313" max="2313" width="5" style="38" customWidth="1"/>
    <col min="2314" max="2314" width="2.5" style="38" customWidth="1"/>
    <col min="2315" max="2315" width="2.375" style="38" customWidth="1"/>
    <col min="2316" max="2316" width="3.5" style="38" customWidth="1"/>
    <col min="2317" max="2317" width="3.25" style="38" customWidth="1"/>
    <col min="2318" max="2318" width="1.75" style="38" customWidth="1"/>
    <col min="2319" max="2319" width="2.75" style="38" customWidth="1"/>
    <col min="2320" max="2320" width="2" style="38" customWidth="1"/>
    <col min="2321" max="2321" width="2.25" style="38" customWidth="1"/>
    <col min="2322" max="2322" width="1.75" style="38" customWidth="1"/>
    <col min="2323" max="2323" width="2.625" style="38" customWidth="1"/>
    <col min="2324" max="2324" width="11.125" style="38" customWidth="1"/>
    <col min="2325" max="2561" width="9" style="38"/>
    <col min="2562" max="2562" width="9.5" style="38" customWidth="1"/>
    <col min="2563" max="2563" width="5.625" style="38" customWidth="1"/>
    <col min="2564" max="2564" width="6.375" style="38" customWidth="1"/>
    <col min="2565" max="2565" width="3.25" style="38" customWidth="1"/>
    <col min="2566" max="2566" width="6.5" style="38" customWidth="1"/>
    <col min="2567" max="2567" width="1.25" style="38" customWidth="1"/>
    <col min="2568" max="2568" width="2.5" style="38" customWidth="1"/>
    <col min="2569" max="2569" width="5" style="38" customWidth="1"/>
    <col min="2570" max="2570" width="2.5" style="38" customWidth="1"/>
    <col min="2571" max="2571" width="2.375" style="38" customWidth="1"/>
    <col min="2572" max="2572" width="3.5" style="38" customWidth="1"/>
    <col min="2573" max="2573" width="3.25" style="38" customWidth="1"/>
    <col min="2574" max="2574" width="1.75" style="38" customWidth="1"/>
    <col min="2575" max="2575" width="2.75" style="38" customWidth="1"/>
    <col min="2576" max="2576" width="2" style="38" customWidth="1"/>
    <col min="2577" max="2577" width="2.25" style="38" customWidth="1"/>
    <col min="2578" max="2578" width="1.75" style="38" customWidth="1"/>
    <col min="2579" max="2579" width="2.625" style="38" customWidth="1"/>
    <col min="2580" max="2580" width="11.125" style="38" customWidth="1"/>
    <col min="2581" max="2817" width="9" style="38"/>
    <col min="2818" max="2818" width="9.5" style="38" customWidth="1"/>
    <col min="2819" max="2819" width="5.625" style="38" customWidth="1"/>
    <col min="2820" max="2820" width="6.375" style="38" customWidth="1"/>
    <col min="2821" max="2821" width="3.25" style="38" customWidth="1"/>
    <col min="2822" max="2822" width="6.5" style="38" customWidth="1"/>
    <col min="2823" max="2823" width="1.25" style="38" customWidth="1"/>
    <col min="2824" max="2824" width="2.5" style="38" customWidth="1"/>
    <col min="2825" max="2825" width="5" style="38" customWidth="1"/>
    <col min="2826" max="2826" width="2.5" style="38" customWidth="1"/>
    <col min="2827" max="2827" width="2.375" style="38" customWidth="1"/>
    <col min="2828" max="2828" width="3.5" style="38" customWidth="1"/>
    <col min="2829" max="2829" width="3.25" style="38" customWidth="1"/>
    <col min="2830" max="2830" width="1.75" style="38" customWidth="1"/>
    <col min="2831" max="2831" width="2.75" style="38" customWidth="1"/>
    <col min="2832" max="2832" width="2" style="38" customWidth="1"/>
    <col min="2833" max="2833" width="2.25" style="38" customWidth="1"/>
    <col min="2834" max="2834" width="1.75" style="38" customWidth="1"/>
    <col min="2835" max="2835" width="2.625" style="38" customWidth="1"/>
    <col min="2836" max="2836" width="11.125" style="38" customWidth="1"/>
    <col min="2837" max="3073" width="9" style="38"/>
    <col min="3074" max="3074" width="9.5" style="38" customWidth="1"/>
    <col min="3075" max="3075" width="5.625" style="38" customWidth="1"/>
    <col min="3076" max="3076" width="6.375" style="38" customWidth="1"/>
    <col min="3077" max="3077" width="3.25" style="38" customWidth="1"/>
    <col min="3078" max="3078" width="6.5" style="38" customWidth="1"/>
    <col min="3079" max="3079" width="1.25" style="38" customWidth="1"/>
    <col min="3080" max="3080" width="2.5" style="38" customWidth="1"/>
    <col min="3081" max="3081" width="5" style="38" customWidth="1"/>
    <col min="3082" max="3082" width="2.5" style="38" customWidth="1"/>
    <col min="3083" max="3083" width="2.375" style="38" customWidth="1"/>
    <col min="3084" max="3084" width="3.5" style="38" customWidth="1"/>
    <col min="3085" max="3085" width="3.25" style="38" customWidth="1"/>
    <col min="3086" max="3086" width="1.75" style="38" customWidth="1"/>
    <col min="3087" max="3087" width="2.75" style="38" customWidth="1"/>
    <col min="3088" max="3088" width="2" style="38" customWidth="1"/>
    <col min="3089" max="3089" width="2.25" style="38" customWidth="1"/>
    <col min="3090" max="3090" width="1.75" style="38" customWidth="1"/>
    <col min="3091" max="3091" width="2.625" style="38" customWidth="1"/>
    <col min="3092" max="3092" width="11.125" style="38" customWidth="1"/>
    <col min="3093" max="3329" width="9" style="38"/>
    <col min="3330" max="3330" width="9.5" style="38" customWidth="1"/>
    <col min="3331" max="3331" width="5.625" style="38" customWidth="1"/>
    <col min="3332" max="3332" width="6.375" style="38" customWidth="1"/>
    <col min="3333" max="3333" width="3.25" style="38" customWidth="1"/>
    <col min="3334" max="3334" width="6.5" style="38" customWidth="1"/>
    <col min="3335" max="3335" width="1.25" style="38" customWidth="1"/>
    <col min="3336" max="3336" width="2.5" style="38" customWidth="1"/>
    <col min="3337" max="3337" width="5" style="38" customWidth="1"/>
    <col min="3338" max="3338" width="2.5" style="38" customWidth="1"/>
    <col min="3339" max="3339" width="2.375" style="38" customWidth="1"/>
    <col min="3340" max="3340" width="3.5" style="38" customWidth="1"/>
    <col min="3341" max="3341" width="3.25" style="38" customWidth="1"/>
    <col min="3342" max="3342" width="1.75" style="38" customWidth="1"/>
    <col min="3343" max="3343" width="2.75" style="38" customWidth="1"/>
    <col min="3344" max="3344" width="2" style="38" customWidth="1"/>
    <col min="3345" max="3345" width="2.25" style="38" customWidth="1"/>
    <col min="3346" max="3346" width="1.75" style="38" customWidth="1"/>
    <col min="3347" max="3347" width="2.625" style="38" customWidth="1"/>
    <col min="3348" max="3348" width="11.125" style="38" customWidth="1"/>
    <col min="3349" max="3585" width="9" style="38"/>
    <col min="3586" max="3586" width="9.5" style="38" customWidth="1"/>
    <col min="3587" max="3587" width="5.625" style="38" customWidth="1"/>
    <col min="3588" max="3588" width="6.375" style="38" customWidth="1"/>
    <col min="3589" max="3589" width="3.25" style="38" customWidth="1"/>
    <col min="3590" max="3590" width="6.5" style="38" customWidth="1"/>
    <col min="3591" max="3591" width="1.25" style="38" customWidth="1"/>
    <col min="3592" max="3592" width="2.5" style="38" customWidth="1"/>
    <col min="3593" max="3593" width="5" style="38" customWidth="1"/>
    <col min="3594" max="3594" width="2.5" style="38" customWidth="1"/>
    <col min="3595" max="3595" width="2.375" style="38" customWidth="1"/>
    <col min="3596" max="3596" width="3.5" style="38" customWidth="1"/>
    <col min="3597" max="3597" width="3.25" style="38" customWidth="1"/>
    <col min="3598" max="3598" width="1.75" style="38" customWidth="1"/>
    <col min="3599" max="3599" width="2.75" style="38" customWidth="1"/>
    <col min="3600" max="3600" width="2" style="38" customWidth="1"/>
    <col min="3601" max="3601" width="2.25" style="38" customWidth="1"/>
    <col min="3602" max="3602" width="1.75" style="38" customWidth="1"/>
    <col min="3603" max="3603" width="2.625" style="38" customWidth="1"/>
    <col min="3604" max="3604" width="11.125" style="38" customWidth="1"/>
    <col min="3605" max="3841" width="9" style="38"/>
    <col min="3842" max="3842" width="9.5" style="38" customWidth="1"/>
    <col min="3843" max="3843" width="5.625" style="38" customWidth="1"/>
    <col min="3844" max="3844" width="6.375" style="38" customWidth="1"/>
    <col min="3845" max="3845" width="3.25" style="38" customWidth="1"/>
    <col min="3846" max="3846" width="6.5" style="38" customWidth="1"/>
    <col min="3847" max="3847" width="1.25" style="38" customWidth="1"/>
    <col min="3848" max="3848" width="2.5" style="38" customWidth="1"/>
    <col min="3849" max="3849" width="5" style="38" customWidth="1"/>
    <col min="3850" max="3850" width="2.5" style="38" customWidth="1"/>
    <col min="3851" max="3851" width="2.375" style="38" customWidth="1"/>
    <col min="3852" max="3852" width="3.5" style="38" customWidth="1"/>
    <col min="3853" max="3853" width="3.25" style="38" customWidth="1"/>
    <col min="3854" max="3854" width="1.75" style="38" customWidth="1"/>
    <col min="3855" max="3855" width="2.75" style="38" customWidth="1"/>
    <col min="3856" max="3856" width="2" style="38" customWidth="1"/>
    <col min="3857" max="3857" width="2.25" style="38" customWidth="1"/>
    <col min="3858" max="3858" width="1.75" style="38" customWidth="1"/>
    <col min="3859" max="3859" width="2.625" style="38" customWidth="1"/>
    <col min="3860" max="3860" width="11.125" style="38" customWidth="1"/>
    <col min="3861" max="4097" width="9" style="38"/>
    <col min="4098" max="4098" width="9.5" style="38" customWidth="1"/>
    <col min="4099" max="4099" width="5.625" style="38" customWidth="1"/>
    <col min="4100" max="4100" width="6.375" style="38" customWidth="1"/>
    <col min="4101" max="4101" width="3.25" style="38" customWidth="1"/>
    <col min="4102" max="4102" width="6.5" style="38" customWidth="1"/>
    <col min="4103" max="4103" width="1.25" style="38" customWidth="1"/>
    <col min="4104" max="4104" width="2.5" style="38" customWidth="1"/>
    <col min="4105" max="4105" width="5" style="38" customWidth="1"/>
    <col min="4106" max="4106" width="2.5" style="38" customWidth="1"/>
    <col min="4107" max="4107" width="2.375" style="38" customWidth="1"/>
    <col min="4108" max="4108" width="3.5" style="38" customWidth="1"/>
    <col min="4109" max="4109" width="3.25" style="38" customWidth="1"/>
    <col min="4110" max="4110" width="1.75" style="38" customWidth="1"/>
    <col min="4111" max="4111" width="2.75" style="38" customWidth="1"/>
    <col min="4112" max="4112" width="2" style="38" customWidth="1"/>
    <col min="4113" max="4113" width="2.25" style="38" customWidth="1"/>
    <col min="4114" max="4114" width="1.75" style="38" customWidth="1"/>
    <col min="4115" max="4115" width="2.625" style="38" customWidth="1"/>
    <col min="4116" max="4116" width="11.125" style="38" customWidth="1"/>
    <col min="4117" max="4353" width="9" style="38"/>
    <col min="4354" max="4354" width="9.5" style="38" customWidth="1"/>
    <col min="4355" max="4355" width="5.625" style="38" customWidth="1"/>
    <col min="4356" max="4356" width="6.375" style="38" customWidth="1"/>
    <col min="4357" max="4357" width="3.25" style="38" customWidth="1"/>
    <col min="4358" max="4358" width="6.5" style="38" customWidth="1"/>
    <col min="4359" max="4359" width="1.25" style="38" customWidth="1"/>
    <col min="4360" max="4360" width="2.5" style="38" customWidth="1"/>
    <col min="4361" max="4361" width="5" style="38" customWidth="1"/>
    <col min="4362" max="4362" width="2.5" style="38" customWidth="1"/>
    <col min="4363" max="4363" width="2.375" style="38" customWidth="1"/>
    <col min="4364" max="4364" width="3.5" style="38" customWidth="1"/>
    <col min="4365" max="4365" width="3.25" style="38" customWidth="1"/>
    <col min="4366" max="4366" width="1.75" style="38" customWidth="1"/>
    <col min="4367" max="4367" width="2.75" style="38" customWidth="1"/>
    <col min="4368" max="4368" width="2" style="38" customWidth="1"/>
    <col min="4369" max="4369" width="2.25" style="38" customWidth="1"/>
    <col min="4370" max="4370" width="1.75" style="38" customWidth="1"/>
    <col min="4371" max="4371" width="2.625" style="38" customWidth="1"/>
    <col min="4372" max="4372" width="11.125" style="38" customWidth="1"/>
    <col min="4373" max="4609" width="9" style="38"/>
    <col min="4610" max="4610" width="9.5" style="38" customWidth="1"/>
    <col min="4611" max="4611" width="5.625" style="38" customWidth="1"/>
    <col min="4612" max="4612" width="6.375" style="38" customWidth="1"/>
    <col min="4613" max="4613" width="3.25" style="38" customWidth="1"/>
    <col min="4614" max="4614" width="6.5" style="38" customWidth="1"/>
    <col min="4615" max="4615" width="1.25" style="38" customWidth="1"/>
    <col min="4616" max="4616" width="2.5" style="38" customWidth="1"/>
    <col min="4617" max="4617" width="5" style="38" customWidth="1"/>
    <col min="4618" max="4618" width="2.5" style="38" customWidth="1"/>
    <col min="4619" max="4619" width="2.375" style="38" customWidth="1"/>
    <col min="4620" max="4620" width="3.5" style="38" customWidth="1"/>
    <col min="4621" max="4621" width="3.25" style="38" customWidth="1"/>
    <col min="4622" max="4622" width="1.75" style="38" customWidth="1"/>
    <col min="4623" max="4623" width="2.75" style="38" customWidth="1"/>
    <col min="4624" max="4624" width="2" style="38" customWidth="1"/>
    <col min="4625" max="4625" width="2.25" style="38" customWidth="1"/>
    <col min="4626" max="4626" width="1.75" style="38" customWidth="1"/>
    <col min="4627" max="4627" width="2.625" style="38" customWidth="1"/>
    <col min="4628" max="4628" width="11.125" style="38" customWidth="1"/>
    <col min="4629" max="4865" width="9" style="38"/>
    <col min="4866" max="4866" width="9.5" style="38" customWidth="1"/>
    <col min="4867" max="4867" width="5.625" style="38" customWidth="1"/>
    <col min="4868" max="4868" width="6.375" style="38" customWidth="1"/>
    <col min="4869" max="4869" width="3.25" style="38" customWidth="1"/>
    <col min="4870" max="4870" width="6.5" style="38" customWidth="1"/>
    <col min="4871" max="4871" width="1.25" style="38" customWidth="1"/>
    <col min="4872" max="4872" width="2.5" style="38" customWidth="1"/>
    <col min="4873" max="4873" width="5" style="38" customWidth="1"/>
    <col min="4874" max="4874" width="2.5" style="38" customWidth="1"/>
    <col min="4875" max="4875" width="2.375" style="38" customWidth="1"/>
    <col min="4876" max="4876" width="3.5" style="38" customWidth="1"/>
    <col min="4877" max="4877" width="3.25" style="38" customWidth="1"/>
    <col min="4878" max="4878" width="1.75" style="38" customWidth="1"/>
    <col min="4879" max="4879" width="2.75" style="38" customWidth="1"/>
    <col min="4880" max="4880" width="2" style="38" customWidth="1"/>
    <col min="4881" max="4881" width="2.25" style="38" customWidth="1"/>
    <col min="4882" max="4882" width="1.75" style="38" customWidth="1"/>
    <col min="4883" max="4883" width="2.625" style="38" customWidth="1"/>
    <col min="4884" max="4884" width="11.125" style="38" customWidth="1"/>
    <col min="4885" max="5121" width="9" style="38"/>
    <col min="5122" max="5122" width="9.5" style="38" customWidth="1"/>
    <col min="5123" max="5123" width="5.625" style="38" customWidth="1"/>
    <col min="5124" max="5124" width="6.375" style="38" customWidth="1"/>
    <col min="5125" max="5125" width="3.25" style="38" customWidth="1"/>
    <col min="5126" max="5126" width="6.5" style="38" customWidth="1"/>
    <col min="5127" max="5127" width="1.25" style="38" customWidth="1"/>
    <col min="5128" max="5128" width="2.5" style="38" customWidth="1"/>
    <col min="5129" max="5129" width="5" style="38" customWidth="1"/>
    <col min="5130" max="5130" width="2.5" style="38" customWidth="1"/>
    <col min="5131" max="5131" width="2.375" style="38" customWidth="1"/>
    <col min="5132" max="5132" width="3.5" style="38" customWidth="1"/>
    <col min="5133" max="5133" width="3.25" style="38" customWidth="1"/>
    <col min="5134" max="5134" width="1.75" style="38" customWidth="1"/>
    <col min="5135" max="5135" width="2.75" style="38" customWidth="1"/>
    <col min="5136" max="5136" width="2" style="38" customWidth="1"/>
    <col min="5137" max="5137" width="2.25" style="38" customWidth="1"/>
    <col min="5138" max="5138" width="1.75" style="38" customWidth="1"/>
    <col min="5139" max="5139" width="2.625" style="38" customWidth="1"/>
    <col min="5140" max="5140" width="11.125" style="38" customWidth="1"/>
    <col min="5141" max="5377" width="9" style="38"/>
    <col min="5378" max="5378" width="9.5" style="38" customWidth="1"/>
    <col min="5379" max="5379" width="5.625" style="38" customWidth="1"/>
    <col min="5380" max="5380" width="6.375" style="38" customWidth="1"/>
    <col min="5381" max="5381" width="3.25" style="38" customWidth="1"/>
    <col min="5382" max="5382" width="6.5" style="38" customWidth="1"/>
    <col min="5383" max="5383" width="1.25" style="38" customWidth="1"/>
    <col min="5384" max="5384" width="2.5" style="38" customWidth="1"/>
    <col min="5385" max="5385" width="5" style="38" customWidth="1"/>
    <col min="5386" max="5386" width="2.5" style="38" customWidth="1"/>
    <col min="5387" max="5387" width="2.375" style="38" customWidth="1"/>
    <col min="5388" max="5388" width="3.5" style="38" customWidth="1"/>
    <col min="5389" max="5389" width="3.25" style="38" customWidth="1"/>
    <col min="5390" max="5390" width="1.75" style="38" customWidth="1"/>
    <col min="5391" max="5391" width="2.75" style="38" customWidth="1"/>
    <col min="5392" max="5392" width="2" style="38" customWidth="1"/>
    <col min="5393" max="5393" width="2.25" style="38" customWidth="1"/>
    <col min="5394" max="5394" width="1.75" style="38" customWidth="1"/>
    <col min="5395" max="5395" width="2.625" style="38" customWidth="1"/>
    <col min="5396" max="5396" width="11.125" style="38" customWidth="1"/>
    <col min="5397" max="5633" width="9" style="38"/>
    <col min="5634" max="5634" width="9.5" style="38" customWidth="1"/>
    <col min="5635" max="5635" width="5.625" style="38" customWidth="1"/>
    <col min="5636" max="5636" width="6.375" style="38" customWidth="1"/>
    <col min="5637" max="5637" width="3.25" style="38" customWidth="1"/>
    <col min="5638" max="5638" width="6.5" style="38" customWidth="1"/>
    <col min="5639" max="5639" width="1.25" style="38" customWidth="1"/>
    <col min="5640" max="5640" width="2.5" style="38" customWidth="1"/>
    <col min="5641" max="5641" width="5" style="38" customWidth="1"/>
    <col min="5642" max="5642" width="2.5" style="38" customWidth="1"/>
    <col min="5643" max="5643" width="2.375" style="38" customWidth="1"/>
    <col min="5644" max="5644" width="3.5" style="38" customWidth="1"/>
    <col min="5645" max="5645" width="3.25" style="38" customWidth="1"/>
    <col min="5646" max="5646" width="1.75" style="38" customWidth="1"/>
    <col min="5647" max="5647" width="2.75" style="38" customWidth="1"/>
    <col min="5648" max="5648" width="2" style="38" customWidth="1"/>
    <col min="5649" max="5649" width="2.25" style="38" customWidth="1"/>
    <col min="5650" max="5650" width="1.75" style="38" customWidth="1"/>
    <col min="5651" max="5651" width="2.625" style="38" customWidth="1"/>
    <col min="5652" max="5652" width="11.125" style="38" customWidth="1"/>
    <col min="5653" max="5889" width="9" style="38"/>
    <col min="5890" max="5890" width="9.5" style="38" customWidth="1"/>
    <col min="5891" max="5891" width="5.625" style="38" customWidth="1"/>
    <col min="5892" max="5892" width="6.375" style="38" customWidth="1"/>
    <col min="5893" max="5893" width="3.25" style="38" customWidth="1"/>
    <col min="5894" max="5894" width="6.5" style="38" customWidth="1"/>
    <col min="5895" max="5895" width="1.25" style="38" customWidth="1"/>
    <col min="5896" max="5896" width="2.5" style="38" customWidth="1"/>
    <col min="5897" max="5897" width="5" style="38" customWidth="1"/>
    <col min="5898" max="5898" width="2.5" style="38" customWidth="1"/>
    <col min="5899" max="5899" width="2.375" style="38" customWidth="1"/>
    <col min="5900" max="5900" width="3.5" style="38" customWidth="1"/>
    <col min="5901" max="5901" width="3.25" style="38" customWidth="1"/>
    <col min="5902" max="5902" width="1.75" style="38" customWidth="1"/>
    <col min="5903" max="5903" width="2.75" style="38" customWidth="1"/>
    <col min="5904" max="5904" width="2" style="38" customWidth="1"/>
    <col min="5905" max="5905" width="2.25" style="38" customWidth="1"/>
    <col min="5906" max="5906" width="1.75" style="38" customWidth="1"/>
    <col min="5907" max="5907" width="2.625" style="38" customWidth="1"/>
    <col min="5908" max="5908" width="11.125" style="38" customWidth="1"/>
    <col min="5909" max="6145" width="9" style="38"/>
    <col min="6146" max="6146" width="9.5" style="38" customWidth="1"/>
    <col min="6147" max="6147" width="5.625" style="38" customWidth="1"/>
    <col min="6148" max="6148" width="6.375" style="38" customWidth="1"/>
    <col min="6149" max="6149" width="3.25" style="38" customWidth="1"/>
    <col min="6150" max="6150" width="6.5" style="38" customWidth="1"/>
    <col min="6151" max="6151" width="1.25" style="38" customWidth="1"/>
    <col min="6152" max="6152" width="2.5" style="38" customWidth="1"/>
    <col min="6153" max="6153" width="5" style="38" customWidth="1"/>
    <col min="6154" max="6154" width="2.5" style="38" customWidth="1"/>
    <col min="6155" max="6155" width="2.375" style="38" customWidth="1"/>
    <col min="6156" max="6156" width="3.5" style="38" customWidth="1"/>
    <col min="6157" max="6157" width="3.25" style="38" customWidth="1"/>
    <col min="6158" max="6158" width="1.75" style="38" customWidth="1"/>
    <col min="6159" max="6159" width="2.75" style="38" customWidth="1"/>
    <col min="6160" max="6160" width="2" style="38" customWidth="1"/>
    <col min="6161" max="6161" width="2.25" style="38" customWidth="1"/>
    <col min="6162" max="6162" width="1.75" style="38" customWidth="1"/>
    <col min="6163" max="6163" width="2.625" style="38" customWidth="1"/>
    <col min="6164" max="6164" width="11.125" style="38" customWidth="1"/>
    <col min="6165" max="6401" width="9" style="38"/>
    <col min="6402" max="6402" width="9.5" style="38" customWidth="1"/>
    <col min="6403" max="6403" width="5.625" style="38" customWidth="1"/>
    <col min="6404" max="6404" width="6.375" style="38" customWidth="1"/>
    <col min="6405" max="6405" width="3.25" style="38" customWidth="1"/>
    <col min="6406" max="6406" width="6.5" style="38" customWidth="1"/>
    <col min="6407" max="6407" width="1.25" style="38" customWidth="1"/>
    <col min="6408" max="6408" width="2.5" style="38" customWidth="1"/>
    <col min="6409" max="6409" width="5" style="38" customWidth="1"/>
    <col min="6410" max="6410" width="2.5" style="38" customWidth="1"/>
    <col min="6411" max="6411" width="2.375" style="38" customWidth="1"/>
    <col min="6412" max="6412" width="3.5" style="38" customWidth="1"/>
    <col min="6413" max="6413" width="3.25" style="38" customWidth="1"/>
    <col min="6414" max="6414" width="1.75" style="38" customWidth="1"/>
    <col min="6415" max="6415" width="2.75" style="38" customWidth="1"/>
    <col min="6416" max="6416" width="2" style="38" customWidth="1"/>
    <col min="6417" max="6417" width="2.25" style="38" customWidth="1"/>
    <col min="6418" max="6418" width="1.75" style="38" customWidth="1"/>
    <col min="6419" max="6419" width="2.625" style="38" customWidth="1"/>
    <col min="6420" max="6420" width="11.125" style="38" customWidth="1"/>
    <col min="6421" max="6657" width="9" style="38"/>
    <col min="6658" max="6658" width="9.5" style="38" customWidth="1"/>
    <col min="6659" max="6659" width="5.625" style="38" customWidth="1"/>
    <col min="6660" max="6660" width="6.375" style="38" customWidth="1"/>
    <col min="6661" max="6661" width="3.25" style="38" customWidth="1"/>
    <col min="6662" max="6662" width="6.5" style="38" customWidth="1"/>
    <col min="6663" max="6663" width="1.25" style="38" customWidth="1"/>
    <col min="6664" max="6664" width="2.5" style="38" customWidth="1"/>
    <col min="6665" max="6665" width="5" style="38" customWidth="1"/>
    <col min="6666" max="6666" width="2.5" style="38" customWidth="1"/>
    <col min="6667" max="6667" width="2.375" style="38" customWidth="1"/>
    <col min="6668" max="6668" width="3.5" style="38" customWidth="1"/>
    <col min="6669" max="6669" width="3.25" style="38" customWidth="1"/>
    <col min="6670" max="6670" width="1.75" style="38" customWidth="1"/>
    <col min="6671" max="6671" width="2.75" style="38" customWidth="1"/>
    <col min="6672" max="6672" width="2" style="38" customWidth="1"/>
    <col min="6673" max="6673" width="2.25" style="38" customWidth="1"/>
    <col min="6674" max="6674" width="1.75" style="38" customWidth="1"/>
    <col min="6675" max="6675" width="2.625" style="38" customWidth="1"/>
    <col min="6676" max="6676" width="11.125" style="38" customWidth="1"/>
    <col min="6677" max="6913" width="9" style="38"/>
    <col min="6914" max="6914" width="9.5" style="38" customWidth="1"/>
    <col min="6915" max="6915" width="5.625" style="38" customWidth="1"/>
    <col min="6916" max="6916" width="6.375" style="38" customWidth="1"/>
    <col min="6917" max="6917" width="3.25" style="38" customWidth="1"/>
    <col min="6918" max="6918" width="6.5" style="38" customWidth="1"/>
    <col min="6919" max="6919" width="1.25" style="38" customWidth="1"/>
    <col min="6920" max="6920" width="2.5" style="38" customWidth="1"/>
    <col min="6921" max="6921" width="5" style="38" customWidth="1"/>
    <col min="6922" max="6922" width="2.5" style="38" customWidth="1"/>
    <col min="6923" max="6923" width="2.375" style="38" customWidth="1"/>
    <col min="6924" max="6924" width="3.5" style="38" customWidth="1"/>
    <col min="6925" max="6925" width="3.25" style="38" customWidth="1"/>
    <col min="6926" max="6926" width="1.75" style="38" customWidth="1"/>
    <col min="6927" max="6927" width="2.75" style="38" customWidth="1"/>
    <col min="6928" max="6928" width="2" style="38" customWidth="1"/>
    <col min="6929" max="6929" width="2.25" style="38" customWidth="1"/>
    <col min="6930" max="6930" width="1.75" style="38" customWidth="1"/>
    <col min="6931" max="6931" width="2.625" style="38" customWidth="1"/>
    <col min="6932" max="6932" width="11.125" style="38" customWidth="1"/>
    <col min="6933" max="7169" width="9" style="38"/>
    <col min="7170" max="7170" width="9.5" style="38" customWidth="1"/>
    <col min="7171" max="7171" width="5.625" style="38" customWidth="1"/>
    <col min="7172" max="7172" width="6.375" style="38" customWidth="1"/>
    <col min="7173" max="7173" width="3.25" style="38" customWidth="1"/>
    <col min="7174" max="7174" width="6.5" style="38" customWidth="1"/>
    <col min="7175" max="7175" width="1.25" style="38" customWidth="1"/>
    <col min="7176" max="7176" width="2.5" style="38" customWidth="1"/>
    <col min="7177" max="7177" width="5" style="38" customWidth="1"/>
    <col min="7178" max="7178" width="2.5" style="38" customWidth="1"/>
    <col min="7179" max="7179" width="2.375" style="38" customWidth="1"/>
    <col min="7180" max="7180" width="3.5" style="38" customWidth="1"/>
    <col min="7181" max="7181" width="3.25" style="38" customWidth="1"/>
    <col min="7182" max="7182" width="1.75" style="38" customWidth="1"/>
    <col min="7183" max="7183" width="2.75" style="38" customWidth="1"/>
    <col min="7184" max="7184" width="2" style="38" customWidth="1"/>
    <col min="7185" max="7185" width="2.25" style="38" customWidth="1"/>
    <col min="7186" max="7186" width="1.75" style="38" customWidth="1"/>
    <col min="7187" max="7187" width="2.625" style="38" customWidth="1"/>
    <col min="7188" max="7188" width="11.125" style="38" customWidth="1"/>
    <col min="7189" max="7425" width="9" style="38"/>
    <col min="7426" max="7426" width="9.5" style="38" customWidth="1"/>
    <col min="7427" max="7427" width="5.625" style="38" customWidth="1"/>
    <col min="7428" max="7428" width="6.375" style="38" customWidth="1"/>
    <col min="7429" max="7429" width="3.25" style="38" customWidth="1"/>
    <col min="7430" max="7430" width="6.5" style="38" customWidth="1"/>
    <col min="7431" max="7431" width="1.25" style="38" customWidth="1"/>
    <col min="7432" max="7432" width="2.5" style="38" customWidth="1"/>
    <col min="7433" max="7433" width="5" style="38" customWidth="1"/>
    <col min="7434" max="7434" width="2.5" style="38" customWidth="1"/>
    <col min="7435" max="7435" width="2.375" style="38" customWidth="1"/>
    <col min="7436" max="7436" width="3.5" style="38" customWidth="1"/>
    <col min="7437" max="7437" width="3.25" style="38" customWidth="1"/>
    <col min="7438" max="7438" width="1.75" style="38" customWidth="1"/>
    <col min="7439" max="7439" width="2.75" style="38" customWidth="1"/>
    <col min="7440" max="7440" width="2" style="38" customWidth="1"/>
    <col min="7441" max="7441" width="2.25" style="38" customWidth="1"/>
    <col min="7442" max="7442" width="1.75" style="38" customWidth="1"/>
    <col min="7443" max="7443" width="2.625" style="38" customWidth="1"/>
    <col min="7444" max="7444" width="11.125" style="38" customWidth="1"/>
    <col min="7445" max="7681" width="9" style="38"/>
    <col min="7682" max="7682" width="9.5" style="38" customWidth="1"/>
    <col min="7683" max="7683" width="5.625" style="38" customWidth="1"/>
    <col min="7684" max="7684" width="6.375" style="38" customWidth="1"/>
    <col min="7685" max="7685" width="3.25" style="38" customWidth="1"/>
    <col min="7686" max="7686" width="6.5" style="38" customWidth="1"/>
    <col min="7687" max="7687" width="1.25" style="38" customWidth="1"/>
    <col min="7688" max="7688" width="2.5" style="38" customWidth="1"/>
    <col min="7689" max="7689" width="5" style="38" customWidth="1"/>
    <col min="7690" max="7690" width="2.5" style="38" customWidth="1"/>
    <col min="7691" max="7691" width="2.375" style="38" customWidth="1"/>
    <col min="7692" max="7692" width="3.5" style="38" customWidth="1"/>
    <col min="7693" max="7693" width="3.25" style="38" customWidth="1"/>
    <col min="7694" max="7694" width="1.75" style="38" customWidth="1"/>
    <col min="7695" max="7695" width="2.75" style="38" customWidth="1"/>
    <col min="7696" max="7696" width="2" style="38" customWidth="1"/>
    <col min="7697" max="7697" width="2.25" style="38" customWidth="1"/>
    <col min="7698" max="7698" width="1.75" style="38" customWidth="1"/>
    <col min="7699" max="7699" width="2.625" style="38" customWidth="1"/>
    <col min="7700" max="7700" width="11.125" style="38" customWidth="1"/>
    <col min="7701" max="7937" width="9" style="38"/>
    <col min="7938" max="7938" width="9.5" style="38" customWidth="1"/>
    <col min="7939" max="7939" width="5.625" style="38" customWidth="1"/>
    <col min="7940" max="7940" width="6.375" style="38" customWidth="1"/>
    <col min="7941" max="7941" width="3.25" style="38" customWidth="1"/>
    <col min="7942" max="7942" width="6.5" style="38" customWidth="1"/>
    <col min="7943" max="7943" width="1.25" style="38" customWidth="1"/>
    <col min="7944" max="7944" width="2.5" style="38" customWidth="1"/>
    <col min="7945" max="7945" width="5" style="38" customWidth="1"/>
    <col min="7946" max="7946" width="2.5" style="38" customWidth="1"/>
    <col min="7947" max="7947" width="2.375" style="38" customWidth="1"/>
    <col min="7948" max="7948" width="3.5" style="38" customWidth="1"/>
    <col min="7949" max="7949" width="3.25" style="38" customWidth="1"/>
    <col min="7950" max="7950" width="1.75" style="38" customWidth="1"/>
    <col min="7951" max="7951" width="2.75" style="38" customWidth="1"/>
    <col min="7952" max="7952" width="2" style="38" customWidth="1"/>
    <col min="7953" max="7953" width="2.25" style="38" customWidth="1"/>
    <col min="7954" max="7954" width="1.75" style="38" customWidth="1"/>
    <col min="7955" max="7955" width="2.625" style="38" customWidth="1"/>
    <col min="7956" max="7956" width="11.125" style="38" customWidth="1"/>
    <col min="7957" max="8193" width="9" style="38"/>
    <col min="8194" max="8194" width="9.5" style="38" customWidth="1"/>
    <col min="8195" max="8195" width="5.625" style="38" customWidth="1"/>
    <col min="8196" max="8196" width="6.375" style="38" customWidth="1"/>
    <col min="8197" max="8197" width="3.25" style="38" customWidth="1"/>
    <col min="8198" max="8198" width="6.5" style="38" customWidth="1"/>
    <col min="8199" max="8199" width="1.25" style="38" customWidth="1"/>
    <col min="8200" max="8200" width="2.5" style="38" customWidth="1"/>
    <col min="8201" max="8201" width="5" style="38" customWidth="1"/>
    <col min="8202" max="8202" width="2.5" style="38" customWidth="1"/>
    <col min="8203" max="8203" width="2.375" style="38" customWidth="1"/>
    <col min="8204" max="8204" width="3.5" style="38" customWidth="1"/>
    <col min="8205" max="8205" width="3.25" style="38" customWidth="1"/>
    <col min="8206" max="8206" width="1.75" style="38" customWidth="1"/>
    <col min="8207" max="8207" width="2.75" style="38" customWidth="1"/>
    <col min="8208" max="8208" width="2" style="38" customWidth="1"/>
    <col min="8209" max="8209" width="2.25" style="38" customWidth="1"/>
    <col min="8210" max="8210" width="1.75" style="38" customWidth="1"/>
    <col min="8211" max="8211" width="2.625" style="38" customWidth="1"/>
    <col min="8212" max="8212" width="11.125" style="38" customWidth="1"/>
    <col min="8213" max="8449" width="9" style="38"/>
    <col min="8450" max="8450" width="9.5" style="38" customWidth="1"/>
    <col min="8451" max="8451" width="5.625" style="38" customWidth="1"/>
    <col min="8452" max="8452" width="6.375" style="38" customWidth="1"/>
    <col min="8453" max="8453" width="3.25" style="38" customWidth="1"/>
    <col min="8454" max="8454" width="6.5" style="38" customWidth="1"/>
    <col min="8455" max="8455" width="1.25" style="38" customWidth="1"/>
    <col min="8456" max="8456" width="2.5" style="38" customWidth="1"/>
    <col min="8457" max="8457" width="5" style="38" customWidth="1"/>
    <col min="8458" max="8458" width="2.5" style="38" customWidth="1"/>
    <col min="8459" max="8459" width="2.375" style="38" customWidth="1"/>
    <col min="8460" max="8460" width="3.5" style="38" customWidth="1"/>
    <col min="8461" max="8461" width="3.25" style="38" customWidth="1"/>
    <col min="8462" max="8462" width="1.75" style="38" customWidth="1"/>
    <col min="8463" max="8463" width="2.75" style="38" customWidth="1"/>
    <col min="8464" max="8464" width="2" style="38" customWidth="1"/>
    <col min="8465" max="8465" width="2.25" style="38" customWidth="1"/>
    <col min="8466" max="8466" width="1.75" style="38" customWidth="1"/>
    <col min="8467" max="8467" width="2.625" style="38" customWidth="1"/>
    <col min="8468" max="8468" width="11.125" style="38" customWidth="1"/>
    <col min="8469" max="8705" width="9" style="38"/>
    <col min="8706" max="8706" width="9.5" style="38" customWidth="1"/>
    <col min="8707" max="8707" width="5.625" style="38" customWidth="1"/>
    <col min="8708" max="8708" width="6.375" style="38" customWidth="1"/>
    <col min="8709" max="8709" width="3.25" style="38" customWidth="1"/>
    <col min="8710" max="8710" width="6.5" style="38" customWidth="1"/>
    <col min="8711" max="8711" width="1.25" style="38" customWidth="1"/>
    <col min="8712" max="8712" width="2.5" style="38" customWidth="1"/>
    <col min="8713" max="8713" width="5" style="38" customWidth="1"/>
    <col min="8714" max="8714" width="2.5" style="38" customWidth="1"/>
    <col min="8715" max="8715" width="2.375" style="38" customWidth="1"/>
    <col min="8716" max="8716" width="3.5" style="38" customWidth="1"/>
    <col min="8717" max="8717" width="3.25" style="38" customWidth="1"/>
    <col min="8718" max="8718" width="1.75" style="38" customWidth="1"/>
    <col min="8719" max="8719" width="2.75" style="38" customWidth="1"/>
    <col min="8720" max="8720" width="2" style="38" customWidth="1"/>
    <col min="8721" max="8721" width="2.25" style="38" customWidth="1"/>
    <col min="8722" max="8722" width="1.75" style="38" customWidth="1"/>
    <col min="8723" max="8723" width="2.625" style="38" customWidth="1"/>
    <col min="8724" max="8724" width="11.125" style="38" customWidth="1"/>
    <col min="8725" max="8961" width="9" style="38"/>
    <col min="8962" max="8962" width="9.5" style="38" customWidth="1"/>
    <col min="8963" max="8963" width="5.625" style="38" customWidth="1"/>
    <col min="8964" max="8964" width="6.375" style="38" customWidth="1"/>
    <col min="8965" max="8965" width="3.25" style="38" customWidth="1"/>
    <col min="8966" max="8966" width="6.5" style="38" customWidth="1"/>
    <col min="8967" max="8967" width="1.25" style="38" customWidth="1"/>
    <col min="8968" max="8968" width="2.5" style="38" customWidth="1"/>
    <col min="8969" max="8969" width="5" style="38" customWidth="1"/>
    <col min="8970" max="8970" width="2.5" style="38" customWidth="1"/>
    <col min="8971" max="8971" width="2.375" style="38" customWidth="1"/>
    <col min="8972" max="8972" width="3.5" style="38" customWidth="1"/>
    <col min="8973" max="8973" width="3.25" style="38" customWidth="1"/>
    <col min="8974" max="8974" width="1.75" style="38" customWidth="1"/>
    <col min="8975" max="8975" width="2.75" style="38" customWidth="1"/>
    <col min="8976" max="8976" width="2" style="38" customWidth="1"/>
    <col min="8977" max="8977" width="2.25" style="38" customWidth="1"/>
    <col min="8978" max="8978" width="1.75" style="38" customWidth="1"/>
    <col min="8979" max="8979" width="2.625" style="38" customWidth="1"/>
    <col min="8980" max="8980" width="11.125" style="38" customWidth="1"/>
    <col min="8981" max="9217" width="9" style="38"/>
    <col min="9218" max="9218" width="9.5" style="38" customWidth="1"/>
    <col min="9219" max="9219" width="5.625" style="38" customWidth="1"/>
    <col min="9220" max="9220" width="6.375" style="38" customWidth="1"/>
    <col min="9221" max="9221" width="3.25" style="38" customWidth="1"/>
    <col min="9222" max="9222" width="6.5" style="38" customWidth="1"/>
    <col min="9223" max="9223" width="1.25" style="38" customWidth="1"/>
    <col min="9224" max="9224" width="2.5" style="38" customWidth="1"/>
    <col min="9225" max="9225" width="5" style="38" customWidth="1"/>
    <col min="9226" max="9226" width="2.5" style="38" customWidth="1"/>
    <col min="9227" max="9227" width="2.375" style="38" customWidth="1"/>
    <col min="9228" max="9228" width="3.5" style="38" customWidth="1"/>
    <col min="9229" max="9229" width="3.25" style="38" customWidth="1"/>
    <col min="9230" max="9230" width="1.75" style="38" customWidth="1"/>
    <col min="9231" max="9231" width="2.75" style="38" customWidth="1"/>
    <col min="9232" max="9232" width="2" style="38" customWidth="1"/>
    <col min="9233" max="9233" width="2.25" style="38" customWidth="1"/>
    <col min="9234" max="9234" width="1.75" style="38" customWidth="1"/>
    <col min="9235" max="9235" width="2.625" style="38" customWidth="1"/>
    <col min="9236" max="9236" width="11.125" style="38" customWidth="1"/>
    <col min="9237" max="9473" width="9" style="38"/>
    <col min="9474" max="9474" width="9.5" style="38" customWidth="1"/>
    <col min="9475" max="9475" width="5.625" style="38" customWidth="1"/>
    <col min="9476" max="9476" width="6.375" style="38" customWidth="1"/>
    <col min="9477" max="9477" width="3.25" style="38" customWidth="1"/>
    <col min="9478" max="9478" width="6.5" style="38" customWidth="1"/>
    <col min="9479" max="9479" width="1.25" style="38" customWidth="1"/>
    <col min="9480" max="9480" width="2.5" style="38" customWidth="1"/>
    <col min="9481" max="9481" width="5" style="38" customWidth="1"/>
    <col min="9482" max="9482" width="2.5" style="38" customWidth="1"/>
    <col min="9483" max="9483" width="2.375" style="38" customWidth="1"/>
    <col min="9484" max="9484" width="3.5" style="38" customWidth="1"/>
    <col min="9485" max="9485" width="3.25" style="38" customWidth="1"/>
    <col min="9486" max="9486" width="1.75" style="38" customWidth="1"/>
    <col min="9487" max="9487" width="2.75" style="38" customWidth="1"/>
    <col min="9488" max="9488" width="2" style="38" customWidth="1"/>
    <col min="9489" max="9489" width="2.25" style="38" customWidth="1"/>
    <col min="9490" max="9490" width="1.75" style="38" customWidth="1"/>
    <col min="9491" max="9491" width="2.625" style="38" customWidth="1"/>
    <col min="9492" max="9492" width="11.125" style="38" customWidth="1"/>
    <col min="9493" max="9729" width="9" style="38"/>
    <col min="9730" max="9730" width="9.5" style="38" customWidth="1"/>
    <col min="9731" max="9731" width="5.625" style="38" customWidth="1"/>
    <col min="9732" max="9732" width="6.375" style="38" customWidth="1"/>
    <col min="9733" max="9733" width="3.25" style="38" customWidth="1"/>
    <col min="9734" max="9734" width="6.5" style="38" customWidth="1"/>
    <col min="9735" max="9735" width="1.25" style="38" customWidth="1"/>
    <col min="9736" max="9736" width="2.5" style="38" customWidth="1"/>
    <col min="9737" max="9737" width="5" style="38" customWidth="1"/>
    <col min="9738" max="9738" width="2.5" style="38" customWidth="1"/>
    <col min="9739" max="9739" width="2.375" style="38" customWidth="1"/>
    <col min="9740" max="9740" width="3.5" style="38" customWidth="1"/>
    <col min="9741" max="9741" width="3.25" style="38" customWidth="1"/>
    <col min="9742" max="9742" width="1.75" style="38" customWidth="1"/>
    <col min="9743" max="9743" width="2.75" style="38" customWidth="1"/>
    <col min="9744" max="9744" width="2" style="38" customWidth="1"/>
    <col min="9745" max="9745" width="2.25" style="38" customWidth="1"/>
    <col min="9746" max="9746" width="1.75" style="38" customWidth="1"/>
    <col min="9747" max="9747" width="2.625" style="38" customWidth="1"/>
    <col min="9748" max="9748" width="11.125" style="38" customWidth="1"/>
    <col min="9749" max="9985" width="9" style="38"/>
    <col min="9986" max="9986" width="9.5" style="38" customWidth="1"/>
    <col min="9987" max="9987" width="5.625" style="38" customWidth="1"/>
    <col min="9988" max="9988" width="6.375" style="38" customWidth="1"/>
    <col min="9989" max="9989" width="3.25" style="38" customWidth="1"/>
    <col min="9990" max="9990" width="6.5" style="38" customWidth="1"/>
    <col min="9991" max="9991" width="1.25" style="38" customWidth="1"/>
    <col min="9992" max="9992" width="2.5" style="38" customWidth="1"/>
    <col min="9993" max="9993" width="5" style="38" customWidth="1"/>
    <col min="9994" max="9994" width="2.5" style="38" customWidth="1"/>
    <col min="9995" max="9995" width="2.375" style="38" customWidth="1"/>
    <col min="9996" max="9996" width="3.5" style="38" customWidth="1"/>
    <col min="9997" max="9997" width="3.25" style="38" customWidth="1"/>
    <col min="9998" max="9998" width="1.75" style="38" customWidth="1"/>
    <col min="9999" max="9999" width="2.75" style="38" customWidth="1"/>
    <col min="10000" max="10000" width="2" style="38" customWidth="1"/>
    <col min="10001" max="10001" width="2.25" style="38" customWidth="1"/>
    <col min="10002" max="10002" width="1.75" style="38" customWidth="1"/>
    <col min="10003" max="10003" width="2.625" style="38" customWidth="1"/>
    <col min="10004" max="10004" width="11.125" style="38" customWidth="1"/>
    <col min="10005" max="10241" width="9" style="38"/>
    <col min="10242" max="10242" width="9.5" style="38" customWidth="1"/>
    <col min="10243" max="10243" width="5.625" style="38" customWidth="1"/>
    <col min="10244" max="10244" width="6.375" style="38" customWidth="1"/>
    <col min="10245" max="10245" width="3.25" style="38" customWidth="1"/>
    <col min="10246" max="10246" width="6.5" style="38" customWidth="1"/>
    <col min="10247" max="10247" width="1.25" style="38" customWidth="1"/>
    <col min="10248" max="10248" width="2.5" style="38" customWidth="1"/>
    <col min="10249" max="10249" width="5" style="38" customWidth="1"/>
    <col min="10250" max="10250" width="2.5" style="38" customWidth="1"/>
    <col min="10251" max="10251" width="2.375" style="38" customWidth="1"/>
    <col min="10252" max="10252" width="3.5" style="38" customWidth="1"/>
    <col min="10253" max="10253" width="3.25" style="38" customWidth="1"/>
    <col min="10254" max="10254" width="1.75" style="38" customWidth="1"/>
    <col min="10255" max="10255" width="2.75" style="38" customWidth="1"/>
    <col min="10256" max="10256" width="2" style="38" customWidth="1"/>
    <col min="10257" max="10257" width="2.25" style="38" customWidth="1"/>
    <col min="10258" max="10258" width="1.75" style="38" customWidth="1"/>
    <col min="10259" max="10259" width="2.625" style="38" customWidth="1"/>
    <col min="10260" max="10260" width="11.125" style="38" customWidth="1"/>
    <col min="10261" max="10497" width="9" style="38"/>
    <col min="10498" max="10498" width="9.5" style="38" customWidth="1"/>
    <col min="10499" max="10499" width="5.625" style="38" customWidth="1"/>
    <col min="10500" max="10500" width="6.375" style="38" customWidth="1"/>
    <col min="10501" max="10501" width="3.25" style="38" customWidth="1"/>
    <col min="10502" max="10502" width="6.5" style="38" customWidth="1"/>
    <col min="10503" max="10503" width="1.25" style="38" customWidth="1"/>
    <col min="10504" max="10504" width="2.5" style="38" customWidth="1"/>
    <col min="10505" max="10505" width="5" style="38" customWidth="1"/>
    <col min="10506" max="10506" width="2.5" style="38" customWidth="1"/>
    <col min="10507" max="10507" width="2.375" style="38" customWidth="1"/>
    <col min="10508" max="10508" width="3.5" style="38" customWidth="1"/>
    <col min="10509" max="10509" width="3.25" style="38" customWidth="1"/>
    <col min="10510" max="10510" width="1.75" style="38" customWidth="1"/>
    <col min="10511" max="10511" width="2.75" style="38" customWidth="1"/>
    <col min="10512" max="10512" width="2" style="38" customWidth="1"/>
    <col min="10513" max="10513" width="2.25" style="38" customWidth="1"/>
    <col min="10514" max="10514" width="1.75" style="38" customWidth="1"/>
    <col min="10515" max="10515" width="2.625" style="38" customWidth="1"/>
    <col min="10516" max="10516" width="11.125" style="38" customWidth="1"/>
    <col min="10517" max="10753" width="9" style="38"/>
    <col min="10754" max="10754" width="9.5" style="38" customWidth="1"/>
    <col min="10755" max="10755" width="5.625" style="38" customWidth="1"/>
    <col min="10756" max="10756" width="6.375" style="38" customWidth="1"/>
    <col min="10757" max="10757" width="3.25" style="38" customWidth="1"/>
    <col min="10758" max="10758" width="6.5" style="38" customWidth="1"/>
    <col min="10759" max="10759" width="1.25" style="38" customWidth="1"/>
    <col min="10760" max="10760" width="2.5" style="38" customWidth="1"/>
    <col min="10761" max="10761" width="5" style="38" customWidth="1"/>
    <col min="10762" max="10762" width="2.5" style="38" customWidth="1"/>
    <col min="10763" max="10763" width="2.375" style="38" customWidth="1"/>
    <col min="10764" max="10764" width="3.5" style="38" customWidth="1"/>
    <col min="10765" max="10765" width="3.25" style="38" customWidth="1"/>
    <col min="10766" max="10766" width="1.75" style="38" customWidth="1"/>
    <col min="10767" max="10767" width="2.75" style="38" customWidth="1"/>
    <col min="10768" max="10768" width="2" style="38" customWidth="1"/>
    <col min="10769" max="10769" width="2.25" style="38" customWidth="1"/>
    <col min="10770" max="10770" width="1.75" style="38" customWidth="1"/>
    <col min="10771" max="10771" width="2.625" style="38" customWidth="1"/>
    <col min="10772" max="10772" width="11.125" style="38" customWidth="1"/>
    <col min="10773" max="11009" width="9" style="38"/>
    <col min="11010" max="11010" width="9.5" style="38" customWidth="1"/>
    <col min="11011" max="11011" width="5.625" style="38" customWidth="1"/>
    <col min="11012" max="11012" width="6.375" style="38" customWidth="1"/>
    <col min="11013" max="11013" width="3.25" style="38" customWidth="1"/>
    <col min="11014" max="11014" width="6.5" style="38" customWidth="1"/>
    <col min="11015" max="11015" width="1.25" style="38" customWidth="1"/>
    <col min="11016" max="11016" width="2.5" style="38" customWidth="1"/>
    <col min="11017" max="11017" width="5" style="38" customWidth="1"/>
    <col min="11018" max="11018" width="2.5" style="38" customWidth="1"/>
    <col min="11019" max="11019" width="2.375" style="38" customWidth="1"/>
    <col min="11020" max="11020" width="3.5" style="38" customWidth="1"/>
    <col min="11021" max="11021" width="3.25" style="38" customWidth="1"/>
    <col min="11022" max="11022" width="1.75" style="38" customWidth="1"/>
    <col min="11023" max="11023" width="2.75" style="38" customWidth="1"/>
    <col min="11024" max="11024" width="2" style="38" customWidth="1"/>
    <col min="11025" max="11025" width="2.25" style="38" customWidth="1"/>
    <col min="11026" max="11026" width="1.75" style="38" customWidth="1"/>
    <col min="11027" max="11027" width="2.625" style="38" customWidth="1"/>
    <col min="11028" max="11028" width="11.125" style="38" customWidth="1"/>
    <col min="11029" max="11265" width="9" style="38"/>
    <col min="11266" max="11266" width="9.5" style="38" customWidth="1"/>
    <col min="11267" max="11267" width="5.625" style="38" customWidth="1"/>
    <col min="11268" max="11268" width="6.375" style="38" customWidth="1"/>
    <col min="11269" max="11269" width="3.25" style="38" customWidth="1"/>
    <col min="11270" max="11270" width="6.5" style="38" customWidth="1"/>
    <col min="11271" max="11271" width="1.25" style="38" customWidth="1"/>
    <col min="11272" max="11272" width="2.5" style="38" customWidth="1"/>
    <col min="11273" max="11273" width="5" style="38" customWidth="1"/>
    <col min="11274" max="11274" width="2.5" style="38" customWidth="1"/>
    <col min="11275" max="11275" width="2.375" style="38" customWidth="1"/>
    <col min="11276" max="11276" width="3.5" style="38" customWidth="1"/>
    <col min="11277" max="11277" width="3.25" style="38" customWidth="1"/>
    <col min="11278" max="11278" width="1.75" style="38" customWidth="1"/>
    <col min="11279" max="11279" width="2.75" style="38" customWidth="1"/>
    <col min="11280" max="11280" width="2" style="38" customWidth="1"/>
    <col min="11281" max="11281" width="2.25" style="38" customWidth="1"/>
    <col min="11282" max="11282" width="1.75" style="38" customWidth="1"/>
    <col min="11283" max="11283" width="2.625" style="38" customWidth="1"/>
    <col min="11284" max="11284" width="11.125" style="38" customWidth="1"/>
    <col min="11285" max="11521" width="9" style="38"/>
    <col min="11522" max="11522" width="9.5" style="38" customWidth="1"/>
    <col min="11523" max="11523" width="5.625" style="38" customWidth="1"/>
    <col min="11524" max="11524" width="6.375" style="38" customWidth="1"/>
    <col min="11525" max="11525" width="3.25" style="38" customWidth="1"/>
    <col min="11526" max="11526" width="6.5" style="38" customWidth="1"/>
    <col min="11527" max="11527" width="1.25" style="38" customWidth="1"/>
    <col min="11528" max="11528" width="2.5" style="38" customWidth="1"/>
    <col min="11529" max="11529" width="5" style="38" customWidth="1"/>
    <col min="11530" max="11530" width="2.5" style="38" customWidth="1"/>
    <col min="11531" max="11531" width="2.375" style="38" customWidth="1"/>
    <col min="11532" max="11532" width="3.5" style="38" customWidth="1"/>
    <col min="11533" max="11533" width="3.25" style="38" customWidth="1"/>
    <col min="11534" max="11534" width="1.75" style="38" customWidth="1"/>
    <col min="11535" max="11535" width="2.75" style="38" customWidth="1"/>
    <col min="11536" max="11536" width="2" style="38" customWidth="1"/>
    <col min="11537" max="11537" width="2.25" style="38" customWidth="1"/>
    <col min="11538" max="11538" width="1.75" style="38" customWidth="1"/>
    <col min="11539" max="11539" width="2.625" style="38" customWidth="1"/>
    <col min="11540" max="11540" width="11.125" style="38" customWidth="1"/>
    <col min="11541" max="11777" width="9" style="38"/>
    <col min="11778" max="11778" width="9.5" style="38" customWidth="1"/>
    <col min="11779" max="11779" width="5.625" style="38" customWidth="1"/>
    <col min="11780" max="11780" width="6.375" style="38" customWidth="1"/>
    <col min="11781" max="11781" width="3.25" style="38" customWidth="1"/>
    <col min="11782" max="11782" width="6.5" style="38" customWidth="1"/>
    <col min="11783" max="11783" width="1.25" style="38" customWidth="1"/>
    <col min="11784" max="11784" width="2.5" style="38" customWidth="1"/>
    <col min="11785" max="11785" width="5" style="38" customWidth="1"/>
    <col min="11786" max="11786" width="2.5" style="38" customWidth="1"/>
    <col min="11787" max="11787" width="2.375" style="38" customWidth="1"/>
    <col min="11788" max="11788" width="3.5" style="38" customWidth="1"/>
    <col min="11789" max="11789" width="3.25" style="38" customWidth="1"/>
    <col min="11790" max="11790" width="1.75" style="38" customWidth="1"/>
    <col min="11791" max="11791" width="2.75" style="38" customWidth="1"/>
    <col min="11792" max="11792" width="2" style="38" customWidth="1"/>
    <col min="11793" max="11793" width="2.25" style="38" customWidth="1"/>
    <col min="11794" max="11794" width="1.75" style="38" customWidth="1"/>
    <col min="11795" max="11795" width="2.625" style="38" customWidth="1"/>
    <col min="11796" max="11796" width="11.125" style="38" customWidth="1"/>
    <col min="11797" max="12033" width="9" style="38"/>
    <col min="12034" max="12034" width="9.5" style="38" customWidth="1"/>
    <col min="12035" max="12035" width="5.625" style="38" customWidth="1"/>
    <col min="12036" max="12036" width="6.375" style="38" customWidth="1"/>
    <col min="12037" max="12037" width="3.25" style="38" customWidth="1"/>
    <col min="12038" max="12038" width="6.5" style="38" customWidth="1"/>
    <col min="12039" max="12039" width="1.25" style="38" customWidth="1"/>
    <col min="12040" max="12040" width="2.5" style="38" customWidth="1"/>
    <col min="12041" max="12041" width="5" style="38" customWidth="1"/>
    <col min="12042" max="12042" width="2.5" style="38" customWidth="1"/>
    <col min="12043" max="12043" width="2.375" style="38" customWidth="1"/>
    <col min="12044" max="12044" width="3.5" style="38" customWidth="1"/>
    <col min="12045" max="12045" width="3.25" style="38" customWidth="1"/>
    <col min="12046" max="12046" width="1.75" style="38" customWidth="1"/>
    <col min="12047" max="12047" width="2.75" style="38" customWidth="1"/>
    <col min="12048" max="12048" width="2" style="38" customWidth="1"/>
    <col min="12049" max="12049" width="2.25" style="38" customWidth="1"/>
    <col min="12050" max="12050" width="1.75" style="38" customWidth="1"/>
    <col min="12051" max="12051" width="2.625" style="38" customWidth="1"/>
    <col min="12052" max="12052" width="11.125" style="38" customWidth="1"/>
    <col min="12053" max="12289" width="9" style="38"/>
    <col min="12290" max="12290" width="9.5" style="38" customWidth="1"/>
    <col min="12291" max="12291" width="5.625" style="38" customWidth="1"/>
    <col min="12292" max="12292" width="6.375" style="38" customWidth="1"/>
    <col min="12293" max="12293" width="3.25" style="38" customWidth="1"/>
    <col min="12294" max="12294" width="6.5" style="38" customWidth="1"/>
    <col min="12295" max="12295" width="1.25" style="38" customWidth="1"/>
    <col min="12296" max="12296" width="2.5" style="38" customWidth="1"/>
    <col min="12297" max="12297" width="5" style="38" customWidth="1"/>
    <col min="12298" max="12298" width="2.5" style="38" customWidth="1"/>
    <col min="12299" max="12299" width="2.375" style="38" customWidth="1"/>
    <col min="12300" max="12300" width="3.5" style="38" customWidth="1"/>
    <col min="12301" max="12301" width="3.25" style="38" customWidth="1"/>
    <col min="12302" max="12302" width="1.75" style="38" customWidth="1"/>
    <col min="12303" max="12303" width="2.75" style="38" customWidth="1"/>
    <col min="12304" max="12304" width="2" style="38" customWidth="1"/>
    <col min="12305" max="12305" width="2.25" style="38" customWidth="1"/>
    <col min="12306" max="12306" width="1.75" style="38" customWidth="1"/>
    <col min="12307" max="12307" width="2.625" style="38" customWidth="1"/>
    <col min="12308" max="12308" width="11.125" style="38" customWidth="1"/>
    <col min="12309" max="12545" width="9" style="38"/>
    <col min="12546" max="12546" width="9.5" style="38" customWidth="1"/>
    <col min="12547" max="12547" width="5.625" style="38" customWidth="1"/>
    <col min="12548" max="12548" width="6.375" style="38" customWidth="1"/>
    <col min="12549" max="12549" width="3.25" style="38" customWidth="1"/>
    <col min="12550" max="12550" width="6.5" style="38" customWidth="1"/>
    <col min="12551" max="12551" width="1.25" style="38" customWidth="1"/>
    <col min="12552" max="12552" width="2.5" style="38" customWidth="1"/>
    <col min="12553" max="12553" width="5" style="38" customWidth="1"/>
    <col min="12554" max="12554" width="2.5" style="38" customWidth="1"/>
    <col min="12555" max="12555" width="2.375" style="38" customWidth="1"/>
    <col min="12556" max="12556" width="3.5" style="38" customWidth="1"/>
    <col min="12557" max="12557" width="3.25" style="38" customWidth="1"/>
    <col min="12558" max="12558" width="1.75" style="38" customWidth="1"/>
    <col min="12559" max="12559" width="2.75" style="38" customWidth="1"/>
    <col min="12560" max="12560" width="2" style="38" customWidth="1"/>
    <col min="12561" max="12561" width="2.25" style="38" customWidth="1"/>
    <col min="12562" max="12562" width="1.75" style="38" customWidth="1"/>
    <col min="12563" max="12563" width="2.625" style="38" customWidth="1"/>
    <col min="12564" max="12564" width="11.125" style="38" customWidth="1"/>
    <col min="12565" max="12801" width="9" style="38"/>
    <col min="12802" max="12802" width="9.5" style="38" customWidth="1"/>
    <col min="12803" max="12803" width="5.625" style="38" customWidth="1"/>
    <col min="12804" max="12804" width="6.375" style="38" customWidth="1"/>
    <col min="12805" max="12805" width="3.25" style="38" customWidth="1"/>
    <col min="12806" max="12806" width="6.5" style="38" customWidth="1"/>
    <col min="12807" max="12807" width="1.25" style="38" customWidth="1"/>
    <col min="12808" max="12808" width="2.5" style="38" customWidth="1"/>
    <col min="12809" max="12809" width="5" style="38" customWidth="1"/>
    <col min="12810" max="12810" width="2.5" style="38" customWidth="1"/>
    <col min="12811" max="12811" width="2.375" style="38" customWidth="1"/>
    <col min="12812" max="12812" width="3.5" style="38" customWidth="1"/>
    <col min="12813" max="12813" width="3.25" style="38" customWidth="1"/>
    <col min="12814" max="12814" width="1.75" style="38" customWidth="1"/>
    <col min="12815" max="12815" width="2.75" style="38" customWidth="1"/>
    <col min="12816" max="12816" width="2" style="38" customWidth="1"/>
    <col min="12817" max="12817" width="2.25" style="38" customWidth="1"/>
    <col min="12818" max="12818" width="1.75" style="38" customWidth="1"/>
    <col min="12819" max="12819" width="2.625" style="38" customWidth="1"/>
    <col min="12820" max="12820" width="11.125" style="38" customWidth="1"/>
    <col min="12821" max="13057" width="9" style="38"/>
    <col min="13058" max="13058" width="9.5" style="38" customWidth="1"/>
    <col min="13059" max="13059" width="5.625" style="38" customWidth="1"/>
    <col min="13060" max="13060" width="6.375" style="38" customWidth="1"/>
    <col min="13061" max="13061" width="3.25" style="38" customWidth="1"/>
    <col min="13062" max="13062" width="6.5" style="38" customWidth="1"/>
    <col min="13063" max="13063" width="1.25" style="38" customWidth="1"/>
    <col min="13064" max="13064" width="2.5" style="38" customWidth="1"/>
    <col min="13065" max="13065" width="5" style="38" customWidth="1"/>
    <col min="13066" max="13066" width="2.5" style="38" customWidth="1"/>
    <col min="13067" max="13067" width="2.375" style="38" customWidth="1"/>
    <col min="13068" max="13068" width="3.5" style="38" customWidth="1"/>
    <col min="13069" max="13069" width="3.25" style="38" customWidth="1"/>
    <col min="13070" max="13070" width="1.75" style="38" customWidth="1"/>
    <col min="13071" max="13071" width="2.75" style="38" customWidth="1"/>
    <col min="13072" max="13072" width="2" style="38" customWidth="1"/>
    <col min="13073" max="13073" width="2.25" style="38" customWidth="1"/>
    <col min="13074" max="13074" width="1.75" style="38" customWidth="1"/>
    <col min="13075" max="13075" width="2.625" style="38" customWidth="1"/>
    <col min="13076" max="13076" width="11.125" style="38" customWidth="1"/>
    <col min="13077" max="13313" width="9" style="38"/>
    <col min="13314" max="13314" width="9.5" style="38" customWidth="1"/>
    <col min="13315" max="13315" width="5.625" style="38" customWidth="1"/>
    <col min="13316" max="13316" width="6.375" style="38" customWidth="1"/>
    <col min="13317" max="13317" width="3.25" style="38" customWidth="1"/>
    <col min="13318" max="13318" width="6.5" style="38" customWidth="1"/>
    <col min="13319" max="13319" width="1.25" style="38" customWidth="1"/>
    <col min="13320" max="13320" width="2.5" style="38" customWidth="1"/>
    <col min="13321" max="13321" width="5" style="38" customWidth="1"/>
    <col min="13322" max="13322" width="2.5" style="38" customWidth="1"/>
    <col min="13323" max="13323" width="2.375" style="38" customWidth="1"/>
    <col min="13324" max="13324" width="3.5" style="38" customWidth="1"/>
    <col min="13325" max="13325" width="3.25" style="38" customWidth="1"/>
    <col min="13326" max="13326" width="1.75" style="38" customWidth="1"/>
    <col min="13327" max="13327" width="2.75" style="38" customWidth="1"/>
    <col min="13328" max="13328" width="2" style="38" customWidth="1"/>
    <col min="13329" max="13329" width="2.25" style="38" customWidth="1"/>
    <col min="13330" max="13330" width="1.75" style="38" customWidth="1"/>
    <col min="13331" max="13331" width="2.625" style="38" customWidth="1"/>
    <col min="13332" max="13332" width="11.125" style="38" customWidth="1"/>
    <col min="13333" max="13569" width="9" style="38"/>
    <col min="13570" max="13570" width="9.5" style="38" customWidth="1"/>
    <col min="13571" max="13571" width="5.625" style="38" customWidth="1"/>
    <col min="13572" max="13572" width="6.375" style="38" customWidth="1"/>
    <col min="13573" max="13573" width="3.25" style="38" customWidth="1"/>
    <col min="13574" max="13574" width="6.5" style="38" customWidth="1"/>
    <col min="13575" max="13575" width="1.25" style="38" customWidth="1"/>
    <col min="13576" max="13576" width="2.5" style="38" customWidth="1"/>
    <col min="13577" max="13577" width="5" style="38" customWidth="1"/>
    <col min="13578" max="13578" width="2.5" style="38" customWidth="1"/>
    <col min="13579" max="13579" width="2.375" style="38" customWidth="1"/>
    <col min="13580" max="13580" width="3.5" style="38" customWidth="1"/>
    <col min="13581" max="13581" width="3.25" style="38" customWidth="1"/>
    <col min="13582" max="13582" width="1.75" style="38" customWidth="1"/>
    <col min="13583" max="13583" width="2.75" style="38" customWidth="1"/>
    <col min="13584" max="13584" width="2" style="38" customWidth="1"/>
    <col min="13585" max="13585" width="2.25" style="38" customWidth="1"/>
    <col min="13586" max="13586" width="1.75" style="38" customWidth="1"/>
    <col min="13587" max="13587" width="2.625" style="38" customWidth="1"/>
    <col min="13588" max="13588" width="11.125" style="38" customWidth="1"/>
    <col min="13589" max="13825" width="9" style="38"/>
    <col min="13826" max="13826" width="9.5" style="38" customWidth="1"/>
    <col min="13827" max="13827" width="5.625" style="38" customWidth="1"/>
    <col min="13828" max="13828" width="6.375" style="38" customWidth="1"/>
    <col min="13829" max="13829" width="3.25" style="38" customWidth="1"/>
    <col min="13830" max="13830" width="6.5" style="38" customWidth="1"/>
    <col min="13831" max="13831" width="1.25" style="38" customWidth="1"/>
    <col min="13832" max="13832" width="2.5" style="38" customWidth="1"/>
    <col min="13833" max="13833" width="5" style="38" customWidth="1"/>
    <col min="13834" max="13834" width="2.5" style="38" customWidth="1"/>
    <col min="13835" max="13835" width="2.375" style="38" customWidth="1"/>
    <col min="13836" max="13836" width="3.5" style="38" customWidth="1"/>
    <col min="13837" max="13837" width="3.25" style="38" customWidth="1"/>
    <col min="13838" max="13838" width="1.75" style="38" customWidth="1"/>
    <col min="13839" max="13839" width="2.75" style="38" customWidth="1"/>
    <col min="13840" max="13840" width="2" style="38" customWidth="1"/>
    <col min="13841" max="13841" width="2.25" style="38" customWidth="1"/>
    <col min="13842" max="13842" width="1.75" style="38" customWidth="1"/>
    <col min="13843" max="13843" width="2.625" style="38" customWidth="1"/>
    <col min="13844" max="13844" width="11.125" style="38" customWidth="1"/>
    <col min="13845" max="14081" width="9" style="38"/>
    <col min="14082" max="14082" width="9.5" style="38" customWidth="1"/>
    <col min="14083" max="14083" width="5.625" style="38" customWidth="1"/>
    <col min="14084" max="14084" width="6.375" style="38" customWidth="1"/>
    <col min="14085" max="14085" width="3.25" style="38" customWidth="1"/>
    <col min="14086" max="14086" width="6.5" style="38" customWidth="1"/>
    <col min="14087" max="14087" width="1.25" style="38" customWidth="1"/>
    <col min="14088" max="14088" width="2.5" style="38" customWidth="1"/>
    <col min="14089" max="14089" width="5" style="38" customWidth="1"/>
    <col min="14090" max="14090" width="2.5" style="38" customWidth="1"/>
    <col min="14091" max="14091" width="2.375" style="38" customWidth="1"/>
    <col min="14092" max="14092" width="3.5" style="38" customWidth="1"/>
    <col min="14093" max="14093" width="3.25" style="38" customWidth="1"/>
    <col min="14094" max="14094" width="1.75" style="38" customWidth="1"/>
    <col min="14095" max="14095" width="2.75" style="38" customWidth="1"/>
    <col min="14096" max="14096" width="2" style="38" customWidth="1"/>
    <col min="14097" max="14097" width="2.25" style="38" customWidth="1"/>
    <col min="14098" max="14098" width="1.75" style="38" customWidth="1"/>
    <col min="14099" max="14099" width="2.625" style="38" customWidth="1"/>
    <col min="14100" max="14100" width="11.125" style="38" customWidth="1"/>
    <col min="14101" max="14337" width="9" style="38"/>
    <col min="14338" max="14338" width="9.5" style="38" customWidth="1"/>
    <col min="14339" max="14339" width="5.625" style="38" customWidth="1"/>
    <col min="14340" max="14340" width="6.375" style="38" customWidth="1"/>
    <col min="14341" max="14341" width="3.25" style="38" customWidth="1"/>
    <col min="14342" max="14342" width="6.5" style="38" customWidth="1"/>
    <col min="14343" max="14343" width="1.25" style="38" customWidth="1"/>
    <col min="14344" max="14344" width="2.5" style="38" customWidth="1"/>
    <col min="14345" max="14345" width="5" style="38" customWidth="1"/>
    <col min="14346" max="14346" width="2.5" style="38" customWidth="1"/>
    <col min="14347" max="14347" width="2.375" style="38" customWidth="1"/>
    <col min="14348" max="14348" width="3.5" style="38" customWidth="1"/>
    <col min="14349" max="14349" width="3.25" style="38" customWidth="1"/>
    <col min="14350" max="14350" width="1.75" style="38" customWidth="1"/>
    <col min="14351" max="14351" width="2.75" style="38" customWidth="1"/>
    <col min="14352" max="14352" width="2" style="38" customWidth="1"/>
    <col min="14353" max="14353" width="2.25" style="38" customWidth="1"/>
    <col min="14354" max="14354" width="1.75" style="38" customWidth="1"/>
    <col min="14355" max="14355" width="2.625" style="38" customWidth="1"/>
    <col min="14356" max="14356" width="11.125" style="38" customWidth="1"/>
    <col min="14357" max="14593" width="9" style="38"/>
    <col min="14594" max="14594" width="9.5" style="38" customWidth="1"/>
    <col min="14595" max="14595" width="5.625" style="38" customWidth="1"/>
    <col min="14596" max="14596" width="6.375" style="38" customWidth="1"/>
    <col min="14597" max="14597" width="3.25" style="38" customWidth="1"/>
    <col min="14598" max="14598" width="6.5" style="38" customWidth="1"/>
    <col min="14599" max="14599" width="1.25" style="38" customWidth="1"/>
    <col min="14600" max="14600" width="2.5" style="38" customWidth="1"/>
    <col min="14601" max="14601" width="5" style="38" customWidth="1"/>
    <col min="14602" max="14602" width="2.5" style="38" customWidth="1"/>
    <col min="14603" max="14603" width="2.375" style="38" customWidth="1"/>
    <col min="14604" max="14604" width="3.5" style="38" customWidth="1"/>
    <col min="14605" max="14605" width="3.25" style="38" customWidth="1"/>
    <col min="14606" max="14606" width="1.75" style="38" customWidth="1"/>
    <col min="14607" max="14607" width="2.75" style="38" customWidth="1"/>
    <col min="14608" max="14608" width="2" style="38" customWidth="1"/>
    <col min="14609" max="14609" width="2.25" style="38" customWidth="1"/>
    <col min="14610" max="14610" width="1.75" style="38" customWidth="1"/>
    <col min="14611" max="14611" width="2.625" style="38" customWidth="1"/>
    <col min="14612" max="14612" width="11.125" style="38" customWidth="1"/>
    <col min="14613" max="14849" width="9" style="38"/>
    <col min="14850" max="14850" width="9.5" style="38" customWidth="1"/>
    <col min="14851" max="14851" width="5.625" style="38" customWidth="1"/>
    <col min="14852" max="14852" width="6.375" style="38" customWidth="1"/>
    <col min="14853" max="14853" width="3.25" style="38" customWidth="1"/>
    <col min="14854" max="14854" width="6.5" style="38" customWidth="1"/>
    <col min="14855" max="14855" width="1.25" style="38" customWidth="1"/>
    <col min="14856" max="14856" width="2.5" style="38" customWidth="1"/>
    <col min="14857" max="14857" width="5" style="38" customWidth="1"/>
    <col min="14858" max="14858" width="2.5" style="38" customWidth="1"/>
    <col min="14859" max="14859" width="2.375" style="38" customWidth="1"/>
    <col min="14860" max="14860" width="3.5" style="38" customWidth="1"/>
    <col min="14861" max="14861" width="3.25" style="38" customWidth="1"/>
    <col min="14862" max="14862" width="1.75" style="38" customWidth="1"/>
    <col min="14863" max="14863" width="2.75" style="38" customWidth="1"/>
    <col min="14864" max="14864" width="2" style="38" customWidth="1"/>
    <col min="14865" max="14865" width="2.25" style="38" customWidth="1"/>
    <col min="14866" max="14866" width="1.75" style="38" customWidth="1"/>
    <col min="14867" max="14867" width="2.625" style="38" customWidth="1"/>
    <col min="14868" max="14868" width="11.125" style="38" customWidth="1"/>
    <col min="14869" max="15105" width="9" style="38"/>
    <col min="15106" max="15106" width="9.5" style="38" customWidth="1"/>
    <col min="15107" max="15107" width="5.625" style="38" customWidth="1"/>
    <col min="15108" max="15108" width="6.375" style="38" customWidth="1"/>
    <col min="15109" max="15109" width="3.25" style="38" customWidth="1"/>
    <col min="15110" max="15110" width="6.5" style="38" customWidth="1"/>
    <col min="15111" max="15111" width="1.25" style="38" customWidth="1"/>
    <col min="15112" max="15112" width="2.5" style="38" customWidth="1"/>
    <col min="15113" max="15113" width="5" style="38" customWidth="1"/>
    <col min="15114" max="15114" width="2.5" style="38" customWidth="1"/>
    <col min="15115" max="15115" width="2.375" style="38" customWidth="1"/>
    <col min="15116" max="15116" width="3.5" style="38" customWidth="1"/>
    <col min="15117" max="15117" width="3.25" style="38" customWidth="1"/>
    <col min="15118" max="15118" width="1.75" style="38" customWidth="1"/>
    <col min="15119" max="15119" width="2.75" style="38" customWidth="1"/>
    <col min="15120" max="15120" width="2" style="38" customWidth="1"/>
    <col min="15121" max="15121" width="2.25" style="38" customWidth="1"/>
    <col min="15122" max="15122" width="1.75" style="38" customWidth="1"/>
    <col min="15123" max="15123" width="2.625" style="38" customWidth="1"/>
    <col min="15124" max="15124" width="11.125" style="38" customWidth="1"/>
    <col min="15125" max="15361" width="9" style="38"/>
    <col min="15362" max="15362" width="9.5" style="38" customWidth="1"/>
    <col min="15363" max="15363" width="5.625" style="38" customWidth="1"/>
    <col min="15364" max="15364" width="6.375" style="38" customWidth="1"/>
    <col min="15365" max="15365" width="3.25" style="38" customWidth="1"/>
    <col min="15366" max="15366" width="6.5" style="38" customWidth="1"/>
    <col min="15367" max="15367" width="1.25" style="38" customWidth="1"/>
    <col min="15368" max="15368" width="2.5" style="38" customWidth="1"/>
    <col min="15369" max="15369" width="5" style="38" customWidth="1"/>
    <col min="15370" max="15370" width="2.5" style="38" customWidth="1"/>
    <col min="15371" max="15371" width="2.375" style="38" customWidth="1"/>
    <col min="15372" max="15372" width="3.5" style="38" customWidth="1"/>
    <col min="15373" max="15373" width="3.25" style="38" customWidth="1"/>
    <col min="15374" max="15374" width="1.75" style="38" customWidth="1"/>
    <col min="15375" max="15375" width="2.75" style="38" customWidth="1"/>
    <col min="15376" max="15376" width="2" style="38" customWidth="1"/>
    <col min="15377" max="15377" width="2.25" style="38" customWidth="1"/>
    <col min="15378" max="15378" width="1.75" style="38" customWidth="1"/>
    <col min="15379" max="15379" width="2.625" style="38" customWidth="1"/>
    <col min="15380" max="15380" width="11.125" style="38" customWidth="1"/>
    <col min="15381" max="15617" width="9" style="38"/>
    <col min="15618" max="15618" width="9.5" style="38" customWidth="1"/>
    <col min="15619" max="15619" width="5.625" style="38" customWidth="1"/>
    <col min="15620" max="15620" width="6.375" style="38" customWidth="1"/>
    <col min="15621" max="15621" width="3.25" style="38" customWidth="1"/>
    <col min="15622" max="15622" width="6.5" style="38" customWidth="1"/>
    <col min="15623" max="15623" width="1.25" style="38" customWidth="1"/>
    <col min="15624" max="15624" width="2.5" style="38" customWidth="1"/>
    <col min="15625" max="15625" width="5" style="38" customWidth="1"/>
    <col min="15626" max="15626" width="2.5" style="38" customWidth="1"/>
    <col min="15627" max="15627" width="2.375" style="38" customWidth="1"/>
    <col min="15628" max="15628" width="3.5" style="38" customWidth="1"/>
    <col min="15629" max="15629" width="3.25" style="38" customWidth="1"/>
    <col min="15630" max="15630" width="1.75" style="38" customWidth="1"/>
    <col min="15631" max="15631" width="2.75" style="38" customWidth="1"/>
    <col min="15632" max="15632" width="2" style="38" customWidth="1"/>
    <col min="15633" max="15633" width="2.25" style="38" customWidth="1"/>
    <col min="15634" max="15634" width="1.75" style="38" customWidth="1"/>
    <col min="15635" max="15635" width="2.625" style="38" customWidth="1"/>
    <col min="15636" max="15636" width="11.125" style="38" customWidth="1"/>
    <col min="15637" max="15873" width="9" style="38"/>
    <col min="15874" max="15874" width="9.5" style="38" customWidth="1"/>
    <col min="15875" max="15875" width="5.625" style="38" customWidth="1"/>
    <col min="15876" max="15876" width="6.375" style="38" customWidth="1"/>
    <col min="15877" max="15877" width="3.25" style="38" customWidth="1"/>
    <col min="15878" max="15878" width="6.5" style="38" customWidth="1"/>
    <col min="15879" max="15879" width="1.25" style="38" customWidth="1"/>
    <col min="15880" max="15880" width="2.5" style="38" customWidth="1"/>
    <col min="15881" max="15881" width="5" style="38" customWidth="1"/>
    <col min="15882" max="15882" width="2.5" style="38" customWidth="1"/>
    <col min="15883" max="15883" width="2.375" style="38" customWidth="1"/>
    <col min="15884" max="15884" width="3.5" style="38" customWidth="1"/>
    <col min="15885" max="15885" width="3.25" style="38" customWidth="1"/>
    <col min="15886" max="15886" width="1.75" style="38" customWidth="1"/>
    <col min="15887" max="15887" width="2.75" style="38" customWidth="1"/>
    <col min="15888" max="15888" width="2" style="38" customWidth="1"/>
    <col min="15889" max="15889" width="2.25" style="38" customWidth="1"/>
    <col min="15890" max="15890" width="1.75" style="38" customWidth="1"/>
    <col min="15891" max="15891" width="2.625" style="38" customWidth="1"/>
    <col min="15892" max="15892" width="11.125" style="38" customWidth="1"/>
    <col min="15893" max="16129" width="9" style="38"/>
    <col min="16130" max="16130" width="9.5" style="38" customWidth="1"/>
    <col min="16131" max="16131" width="5.625" style="38" customWidth="1"/>
    <col min="16132" max="16132" width="6.375" style="38" customWidth="1"/>
    <col min="16133" max="16133" width="3.25" style="38" customWidth="1"/>
    <col min="16134" max="16134" width="6.5" style="38" customWidth="1"/>
    <col min="16135" max="16135" width="1.25" style="38" customWidth="1"/>
    <col min="16136" max="16136" width="2.5" style="38" customWidth="1"/>
    <col min="16137" max="16137" width="5" style="38" customWidth="1"/>
    <col min="16138" max="16138" width="2.5" style="38" customWidth="1"/>
    <col min="16139" max="16139" width="2.375" style="38" customWidth="1"/>
    <col min="16140" max="16140" width="3.5" style="38" customWidth="1"/>
    <col min="16141" max="16141" width="3.25" style="38" customWidth="1"/>
    <col min="16142" max="16142" width="1.75" style="38" customWidth="1"/>
    <col min="16143" max="16143" width="2.75" style="38" customWidth="1"/>
    <col min="16144" max="16144" width="2" style="38" customWidth="1"/>
    <col min="16145" max="16145" width="2.25" style="38" customWidth="1"/>
    <col min="16146" max="16146" width="1.75" style="38" customWidth="1"/>
    <col min="16147" max="16147" width="2.625" style="38" customWidth="1"/>
    <col min="16148" max="16148" width="11.125" style="38" customWidth="1"/>
    <col min="16149" max="16384" width="9" style="38"/>
  </cols>
  <sheetData>
    <row r="1" spans="1:22" ht="20.25" customHeight="1" x14ac:dyDescent="0.2">
      <c r="A1" s="661" t="s">
        <v>82</v>
      </c>
      <c r="B1" s="661"/>
      <c r="C1" s="661"/>
      <c r="D1" s="661"/>
      <c r="E1" s="661"/>
      <c r="F1" s="661"/>
      <c r="G1" s="661"/>
      <c r="H1" s="661"/>
      <c r="I1" s="661"/>
      <c r="J1" s="661"/>
      <c r="K1" s="661"/>
      <c r="L1" s="661"/>
      <c r="M1" s="661"/>
      <c r="N1" s="661"/>
      <c r="O1" s="661"/>
      <c r="P1" s="661"/>
      <c r="Q1" s="661"/>
      <c r="R1" s="661"/>
      <c r="S1" s="661"/>
      <c r="T1" s="661"/>
    </row>
    <row r="2" spans="1:22" ht="9.9499999999999993" customHeight="1" x14ac:dyDescent="0.15">
      <c r="A2" s="45"/>
      <c r="B2" s="45"/>
      <c r="C2" s="45"/>
      <c r="D2" s="45"/>
      <c r="E2" s="45"/>
      <c r="F2" s="45"/>
      <c r="G2" s="45"/>
      <c r="H2" s="45"/>
      <c r="I2" s="45"/>
      <c r="J2" s="45"/>
      <c r="K2" s="45"/>
      <c r="L2" s="45"/>
      <c r="M2" s="45"/>
      <c r="N2" s="45"/>
      <c r="O2" s="45"/>
      <c r="P2" s="45"/>
      <c r="Q2" s="45"/>
      <c r="R2" s="45"/>
      <c r="S2" s="45"/>
      <c r="T2" s="51"/>
      <c r="U2" s="40"/>
      <c r="V2" s="40"/>
    </row>
    <row r="3" spans="1:22" ht="30" customHeight="1" x14ac:dyDescent="0.2">
      <c r="A3" s="52" t="s">
        <v>83</v>
      </c>
      <c r="B3" s="812" t="str">
        <f>IF('請求書（契約無） (記入例)'!I15="","",'請求書（契約無） (記入例)'!I15)</f>
        <v>株式会社　コンステック</v>
      </c>
      <c r="C3" s="812"/>
      <c r="D3" s="812"/>
      <c r="E3" s="812"/>
      <c r="F3" s="812"/>
      <c r="G3" s="45"/>
      <c r="H3" s="45"/>
      <c r="I3" s="45"/>
      <c r="J3" s="45"/>
      <c r="K3" s="40"/>
      <c r="L3" s="40"/>
      <c r="M3" s="40"/>
      <c r="N3" s="40"/>
      <c r="O3" s="40"/>
      <c r="P3" s="40"/>
      <c r="Q3" s="40"/>
      <c r="R3" s="40"/>
      <c r="S3" s="40"/>
      <c r="T3" s="37" t="s">
        <v>99</v>
      </c>
      <c r="U3" s="40"/>
      <c r="V3" s="40"/>
    </row>
    <row r="4" spans="1:22" ht="6" customHeight="1" x14ac:dyDescent="0.15">
      <c r="A4" s="49"/>
      <c r="B4" s="49"/>
      <c r="C4" s="49"/>
      <c r="D4" s="49"/>
      <c r="E4" s="49"/>
      <c r="F4" s="49"/>
      <c r="G4" s="45"/>
      <c r="H4" s="45"/>
      <c r="I4" s="45"/>
      <c r="J4" s="45"/>
      <c r="K4" s="40"/>
      <c r="L4" s="40"/>
      <c r="M4" s="40"/>
      <c r="N4" s="40"/>
      <c r="O4" s="40"/>
      <c r="P4" s="40"/>
      <c r="Q4" s="40"/>
      <c r="R4" s="40"/>
      <c r="S4" s="40"/>
      <c r="T4" s="40"/>
      <c r="U4" s="40"/>
      <c r="V4" s="40"/>
    </row>
    <row r="5" spans="1:22" ht="9.9499999999999993" customHeight="1" x14ac:dyDescent="0.15">
      <c r="A5" s="813" t="s">
        <v>84</v>
      </c>
      <c r="B5" s="815" t="str">
        <f>IF('請求書（契約無） (記入例)'!U29="","",'請求書（契約無） (記入例)'!U29)</f>
        <v>○○○○耐震補強工事</v>
      </c>
      <c r="C5" s="815"/>
      <c r="D5" s="815"/>
      <c r="E5" s="815"/>
      <c r="F5" s="815"/>
      <c r="G5" s="815"/>
      <c r="H5" s="815"/>
      <c r="I5" s="815"/>
      <c r="J5" s="815"/>
      <c r="K5" s="815"/>
      <c r="L5" s="40"/>
      <c r="M5" s="40"/>
      <c r="N5" s="40"/>
      <c r="O5" s="40"/>
      <c r="P5" s="40"/>
      <c r="Q5" s="40"/>
      <c r="R5" s="40"/>
      <c r="S5" s="40"/>
      <c r="T5" s="40"/>
      <c r="U5" s="40"/>
      <c r="V5" s="40"/>
    </row>
    <row r="6" spans="1:22" ht="9.9499999999999993" customHeight="1" x14ac:dyDescent="0.15">
      <c r="A6" s="813"/>
      <c r="B6" s="815"/>
      <c r="C6" s="815"/>
      <c r="D6" s="815"/>
      <c r="E6" s="815"/>
      <c r="F6" s="815"/>
      <c r="G6" s="815"/>
      <c r="H6" s="815"/>
      <c r="I6" s="815"/>
      <c r="J6" s="815"/>
      <c r="K6" s="815"/>
      <c r="L6" s="40"/>
      <c r="M6" s="40"/>
      <c r="N6" s="40"/>
      <c r="O6" s="40"/>
      <c r="P6" s="40"/>
      <c r="Q6" s="40"/>
      <c r="R6" s="40"/>
      <c r="S6" s="40"/>
      <c r="T6" s="40"/>
    </row>
    <row r="7" spans="1:22" ht="9.9499999999999993" customHeight="1" x14ac:dyDescent="0.15">
      <c r="A7" s="814"/>
      <c r="B7" s="812"/>
      <c r="C7" s="812"/>
      <c r="D7" s="812"/>
      <c r="E7" s="812"/>
      <c r="F7" s="812"/>
      <c r="G7" s="812"/>
      <c r="H7" s="812"/>
      <c r="I7" s="812"/>
      <c r="J7" s="812"/>
      <c r="K7" s="812"/>
      <c r="L7" s="40"/>
      <c r="M7" s="40"/>
      <c r="N7" s="40"/>
      <c r="O7" s="40"/>
      <c r="P7" s="40"/>
      <c r="Q7" s="40"/>
      <c r="R7" s="40"/>
      <c r="S7" s="40"/>
      <c r="T7" s="40"/>
    </row>
    <row r="8" spans="1:22" ht="18" customHeight="1" x14ac:dyDescent="0.15">
      <c r="A8" s="816"/>
      <c r="B8" s="816"/>
      <c r="C8" s="816"/>
      <c r="D8" s="816"/>
      <c r="E8" s="816"/>
      <c r="F8" s="816"/>
      <c r="G8" s="816"/>
      <c r="H8" s="816"/>
      <c r="I8" s="816"/>
      <c r="J8" s="816"/>
      <c r="K8" s="816"/>
      <c r="L8" s="816"/>
      <c r="M8" s="816"/>
      <c r="N8" s="816"/>
      <c r="O8" s="816"/>
      <c r="P8" s="816"/>
      <c r="Q8" s="816"/>
      <c r="R8" s="816"/>
      <c r="S8" s="816"/>
      <c r="T8" s="816"/>
    </row>
    <row r="9" spans="1:22" ht="21" customHeight="1" x14ac:dyDescent="0.15">
      <c r="A9" s="50" t="s">
        <v>85</v>
      </c>
      <c r="B9" s="799" t="s">
        <v>86</v>
      </c>
      <c r="C9" s="800"/>
      <c r="D9" s="800"/>
      <c r="E9" s="801"/>
      <c r="F9" s="802" t="s">
        <v>100</v>
      </c>
      <c r="G9" s="803"/>
      <c r="H9" s="803"/>
      <c r="I9" s="804"/>
      <c r="J9" s="799" t="s">
        <v>87</v>
      </c>
      <c r="K9" s="800"/>
      <c r="L9" s="800"/>
      <c r="M9" s="800"/>
      <c r="N9" s="800"/>
      <c r="O9" s="800"/>
      <c r="P9" s="800"/>
      <c r="Q9" s="800"/>
      <c r="R9" s="800"/>
      <c r="S9" s="800"/>
      <c r="T9" s="801"/>
    </row>
    <row r="10" spans="1:22" ht="21" customHeight="1" x14ac:dyDescent="0.2">
      <c r="A10" s="54">
        <v>42998</v>
      </c>
      <c r="B10" s="817" t="s">
        <v>90</v>
      </c>
      <c r="C10" s="817"/>
      <c r="D10" s="817"/>
      <c r="E10" s="817"/>
      <c r="F10" s="818">
        <v>1537</v>
      </c>
      <c r="G10" s="818"/>
      <c r="H10" s="818"/>
      <c r="I10" s="818"/>
      <c r="J10" s="817" t="s">
        <v>91</v>
      </c>
      <c r="K10" s="817"/>
      <c r="L10" s="817"/>
      <c r="M10" s="817"/>
      <c r="N10" s="817"/>
      <c r="O10" s="817"/>
      <c r="P10" s="817"/>
      <c r="Q10" s="817"/>
      <c r="R10" s="817"/>
      <c r="S10" s="817"/>
      <c r="T10" s="817"/>
    </row>
    <row r="11" spans="1:22" ht="21" customHeight="1" x14ac:dyDescent="0.2">
      <c r="A11" s="55">
        <v>43000</v>
      </c>
      <c r="B11" s="805" t="s">
        <v>92</v>
      </c>
      <c r="C11" s="805"/>
      <c r="D11" s="805"/>
      <c r="E11" s="805"/>
      <c r="F11" s="819">
        <v>400</v>
      </c>
      <c r="G11" s="819"/>
      <c r="H11" s="819"/>
      <c r="I11" s="819"/>
      <c r="J11" s="805" t="s">
        <v>93</v>
      </c>
      <c r="K11" s="805"/>
      <c r="L11" s="805"/>
      <c r="M11" s="805"/>
      <c r="N11" s="805"/>
      <c r="O11" s="805"/>
      <c r="P11" s="805"/>
      <c r="Q11" s="805"/>
      <c r="R11" s="805"/>
      <c r="S11" s="805"/>
      <c r="T11" s="805"/>
    </row>
    <row r="12" spans="1:22" ht="21" customHeight="1" x14ac:dyDescent="0.2">
      <c r="A12" s="55">
        <v>43003</v>
      </c>
      <c r="B12" s="805" t="s">
        <v>94</v>
      </c>
      <c r="C12" s="805"/>
      <c r="D12" s="805"/>
      <c r="E12" s="805"/>
      <c r="F12" s="806">
        <v>900</v>
      </c>
      <c r="G12" s="807"/>
      <c r="H12" s="807"/>
      <c r="I12" s="808"/>
      <c r="J12" s="809" t="s">
        <v>95</v>
      </c>
      <c r="K12" s="810"/>
      <c r="L12" s="810"/>
      <c r="M12" s="810"/>
      <c r="N12" s="810"/>
      <c r="O12" s="810"/>
      <c r="P12" s="810"/>
      <c r="Q12" s="810"/>
      <c r="R12" s="810"/>
      <c r="S12" s="810"/>
      <c r="T12" s="811"/>
    </row>
    <row r="13" spans="1:22" ht="21" customHeight="1" x14ac:dyDescent="0.2">
      <c r="A13" s="56"/>
      <c r="B13" s="809"/>
      <c r="C13" s="810"/>
      <c r="D13" s="810"/>
      <c r="E13" s="811"/>
      <c r="F13" s="806"/>
      <c r="G13" s="807"/>
      <c r="H13" s="807"/>
      <c r="I13" s="808"/>
      <c r="J13" s="809"/>
      <c r="K13" s="810"/>
      <c r="L13" s="810"/>
      <c r="M13" s="810"/>
      <c r="N13" s="810"/>
      <c r="O13" s="810"/>
      <c r="P13" s="810"/>
      <c r="Q13" s="810"/>
      <c r="R13" s="810"/>
      <c r="S13" s="810"/>
      <c r="T13" s="811"/>
    </row>
    <row r="14" spans="1:22" ht="21" customHeight="1" x14ac:dyDescent="0.15">
      <c r="A14" s="56"/>
      <c r="B14" s="820"/>
      <c r="C14" s="821"/>
      <c r="D14" s="821"/>
      <c r="E14" s="822"/>
      <c r="F14" s="823"/>
      <c r="G14" s="824"/>
      <c r="H14" s="824"/>
      <c r="I14" s="825"/>
      <c r="J14" s="820"/>
      <c r="K14" s="821"/>
      <c r="L14" s="821"/>
      <c r="M14" s="821"/>
      <c r="N14" s="821"/>
      <c r="O14" s="821"/>
      <c r="P14" s="821"/>
      <c r="Q14" s="821"/>
      <c r="R14" s="821"/>
      <c r="S14" s="821"/>
      <c r="T14" s="822"/>
    </row>
    <row r="15" spans="1:22" ht="21" customHeight="1" x14ac:dyDescent="0.15">
      <c r="A15" s="56"/>
      <c r="B15" s="820"/>
      <c r="C15" s="821"/>
      <c r="D15" s="821"/>
      <c r="E15" s="822"/>
      <c r="F15" s="823"/>
      <c r="G15" s="824"/>
      <c r="H15" s="824"/>
      <c r="I15" s="825"/>
      <c r="J15" s="820"/>
      <c r="K15" s="821"/>
      <c r="L15" s="821"/>
      <c r="M15" s="821"/>
      <c r="N15" s="821"/>
      <c r="O15" s="821"/>
      <c r="P15" s="821"/>
      <c r="Q15" s="821"/>
      <c r="R15" s="821"/>
      <c r="S15" s="821"/>
      <c r="T15" s="822"/>
    </row>
    <row r="16" spans="1:22" ht="21" customHeight="1" x14ac:dyDescent="0.2">
      <c r="A16" s="826" t="s">
        <v>140</v>
      </c>
      <c r="B16" s="827"/>
      <c r="C16" s="827"/>
      <c r="D16" s="827"/>
      <c r="E16" s="827"/>
      <c r="F16" s="827"/>
      <c r="G16" s="827"/>
      <c r="H16" s="827"/>
      <c r="I16" s="827"/>
      <c r="J16" s="827"/>
      <c r="K16" s="827"/>
      <c r="L16" s="827"/>
      <c r="M16" s="827"/>
      <c r="N16" s="827"/>
      <c r="O16" s="827"/>
      <c r="P16" s="827"/>
      <c r="Q16" s="827"/>
      <c r="R16" s="827"/>
      <c r="S16" s="827"/>
      <c r="T16" s="828"/>
    </row>
    <row r="17" spans="1:20" ht="21" customHeight="1" x14ac:dyDescent="0.2">
      <c r="A17" s="56"/>
      <c r="B17" s="809" t="s">
        <v>137</v>
      </c>
      <c r="C17" s="810"/>
      <c r="D17" s="810"/>
      <c r="E17" s="811"/>
      <c r="F17" s="806">
        <v>3000</v>
      </c>
      <c r="G17" s="807"/>
      <c r="H17" s="807"/>
      <c r="I17" s="808"/>
      <c r="J17" s="809" t="s">
        <v>136</v>
      </c>
      <c r="K17" s="810"/>
      <c r="L17" s="810"/>
      <c r="M17" s="810"/>
      <c r="N17" s="810"/>
      <c r="O17" s="810"/>
      <c r="P17" s="810"/>
      <c r="Q17" s="810"/>
      <c r="R17" s="810"/>
      <c r="S17" s="810"/>
      <c r="T17" s="811"/>
    </row>
    <row r="18" spans="1:20" ht="21" customHeight="1" x14ac:dyDescent="0.2">
      <c r="A18" s="56"/>
      <c r="B18" s="809" t="s">
        <v>138</v>
      </c>
      <c r="C18" s="810"/>
      <c r="D18" s="810"/>
      <c r="E18" s="811"/>
      <c r="F18" s="806">
        <v>3000</v>
      </c>
      <c r="G18" s="807"/>
      <c r="H18" s="807"/>
      <c r="I18" s="808"/>
      <c r="J18" s="809" t="s">
        <v>139</v>
      </c>
      <c r="K18" s="810"/>
      <c r="L18" s="810"/>
      <c r="M18" s="810"/>
      <c r="N18" s="810"/>
      <c r="O18" s="810"/>
      <c r="P18" s="810"/>
      <c r="Q18" s="810"/>
      <c r="R18" s="810"/>
      <c r="S18" s="810"/>
      <c r="T18" s="811"/>
    </row>
    <row r="19" spans="1:20" ht="21" customHeight="1" x14ac:dyDescent="0.15">
      <c r="A19" s="56"/>
      <c r="B19" s="829"/>
      <c r="C19" s="830"/>
      <c r="D19" s="830"/>
      <c r="E19" s="831"/>
      <c r="F19" s="823"/>
      <c r="G19" s="824"/>
      <c r="H19" s="824"/>
      <c r="I19" s="825"/>
      <c r="J19" s="820"/>
      <c r="K19" s="821"/>
      <c r="L19" s="821"/>
      <c r="M19" s="821"/>
      <c r="N19" s="821"/>
      <c r="O19" s="821"/>
      <c r="P19" s="821"/>
      <c r="Q19" s="821"/>
      <c r="R19" s="821"/>
      <c r="S19" s="821"/>
      <c r="T19" s="822"/>
    </row>
    <row r="20" spans="1:20" ht="21" customHeight="1" x14ac:dyDescent="0.2">
      <c r="A20" s="56"/>
      <c r="B20" s="809"/>
      <c r="C20" s="810"/>
      <c r="D20" s="810"/>
      <c r="E20" s="811"/>
      <c r="F20" s="806"/>
      <c r="G20" s="807"/>
      <c r="H20" s="807"/>
      <c r="I20" s="808"/>
      <c r="J20" s="809"/>
      <c r="K20" s="810"/>
      <c r="L20" s="810"/>
      <c r="M20" s="810"/>
      <c r="N20" s="810"/>
      <c r="O20" s="810"/>
      <c r="P20" s="810"/>
      <c r="Q20" s="810"/>
      <c r="R20" s="810"/>
      <c r="S20" s="810"/>
      <c r="T20" s="811"/>
    </row>
    <row r="21" spans="1:20" ht="21" customHeight="1" x14ac:dyDescent="0.15">
      <c r="A21" s="56"/>
      <c r="B21" s="829"/>
      <c r="C21" s="830"/>
      <c r="D21" s="830"/>
      <c r="E21" s="831"/>
      <c r="F21" s="823"/>
      <c r="G21" s="824"/>
      <c r="H21" s="824"/>
      <c r="I21" s="825"/>
      <c r="J21" s="820"/>
      <c r="K21" s="821"/>
      <c r="L21" s="821"/>
      <c r="M21" s="821"/>
      <c r="N21" s="821"/>
      <c r="O21" s="821"/>
      <c r="P21" s="821"/>
      <c r="Q21" s="821"/>
      <c r="R21" s="821"/>
      <c r="S21" s="821"/>
      <c r="T21" s="822"/>
    </row>
    <row r="22" spans="1:20" ht="21" customHeight="1" x14ac:dyDescent="0.15">
      <c r="A22" s="56"/>
      <c r="B22" s="829"/>
      <c r="C22" s="830"/>
      <c r="D22" s="830"/>
      <c r="E22" s="831"/>
      <c r="F22" s="823"/>
      <c r="G22" s="824"/>
      <c r="H22" s="824"/>
      <c r="I22" s="825"/>
      <c r="J22" s="820"/>
      <c r="K22" s="821"/>
      <c r="L22" s="821"/>
      <c r="M22" s="821"/>
      <c r="N22" s="821"/>
      <c r="O22" s="821"/>
      <c r="P22" s="821"/>
      <c r="Q22" s="821"/>
      <c r="R22" s="821"/>
      <c r="S22" s="821"/>
      <c r="T22" s="822"/>
    </row>
    <row r="23" spans="1:20" ht="21" customHeight="1" x14ac:dyDescent="0.15">
      <c r="A23" s="56"/>
      <c r="B23" s="829"/>
      <c r="C23" s="830"/>
      <c r="D23" s="830"/>
      <c r="E23" s="831"/>
      <c r="F23" s="823"/>
      <c r="G23" s="824"/>
      <c r="H23" s="824"/>
      <c r="I23" s="825"/>
      <c r="J23" s="820"/>
      <c r="K23" s="821"/>
      <c r="L23" s="821"/>
      <c r="M23" s="821"/>
      <c r="N23" s="821"/>
      <c r="O23" s="821"/>
      <c r="P23" s="821"/>
      <c r="Q23" s="821"/>
      <c r="R23" s="821"/>
      <c r="S23" s="821"/>
      <c r="T23" s="822"/>
    </row>
    <row r="24" spans="1:20" ht="21" customHeight="1" x14ac:dyDescent="0.15">
      <c r="A24" s="56"/>
      <c r="B24" s="829"/>
      <c r="C24" s="830"/>
      <c r="D24" s="830"/>
      <c r="E24" s="831"/>
      <c r="F24" s="823"/>
      <c r="G24" s="824"/>
      <c r="H24" s="824"/>
      <c r="I24" s="825"/>
      <c r="J24" s="820"/>
      <c r="K24" s="821"/>
      <c r="L24" s="821"/>
      <c r="M24" s="821"/>
      <c r="N24" s="821"/>
      <c r="O24" s="821"/>
      <c r="P24" s="821"/>
      <c r="Q24" s="821"/>
      <c r="R24" s="821"/>
      <c r="S24" s="821"/>
      <c r="T24" s="822"/>
    </row>
    <row r="25" spans="1:20" ht="21" customHeight="1" x14ac:dyDescent="0.15">
      <c r="A25" s="56"/>
      <c r="B25" s="829"/>
      <c r="C25" s="830"/>
      <c r="D25" s="830"/>
      <c r="E25" s="831"/>
      <c r="F25" s="823"/>
      <c r="G25" s="824"/>
      <c r="H25" s="824"/>
      <c r="I25" s="825"/>
      <c r="J25" s="820"/>
      <c r="K25" s="821"/>
      <c r="L25" s="821"/>
      <c r="M25" s="821"/>
      <c r="N25" s="821"/>
      <c r="O25" s="821"/>
      <c r="P25" s="821"/>
      <c r="Q25" s="821"/>
      <c r="R25" s="821"/>
      <c r="S25" s="821"/>
      <c r="T25" s="822"/>
    </row>
    <row r="26" spans="1:20" ht="21" customHeight="1" x14ac:dyDescent="0.15">
      <c r="A26" s="56"/>
      <c r="B26" s="829"/>
      <c r="C26" s="830"/>
      <c r="D26" s="830"/>
      <c r="E26" s="831"/>
      <c r="F26" s="823"/>
      <c r="G26" s="824"/>
      <c r="H26" s="824"/>
      <c r="I26" s="825"/>
      <c r="J26" s="820"/>
      <c r="K26" s="821"/>
      <c r="L26" s="821"/>
      <c r="M26" s="821"/>
      <c r="N26" s="821"/>
      <c r="O26" s="821"/>
      <c r="P26" s="821"/>
      <c r="Q26" s="821"/>
      <c r="R26" s="821"/>
      <c r="S26" s="821"/>
      <c r="T26" s="822"/>
    </row>
    <row r="27" spans="1:20" ht="21" customHeight="1" x14ac:dyDescent="0.15">
      <c r="A27" s="56"/>
      <c r="B27" s="829"/>
      <c r="C27" s="830"/>
      <c r="D27" s="830"/>
      <c r="E27" s="831"/>
      <c r="F27" s="823"/>
      <c r="G27" s="824"/>
      <c r="H27" s="824"/>
      <c r="I27" s="825"/>
      <c r="J27" s="820"/>
      <c r="K27" s="821"/>
      <c r="L27" s="821"/>
      <c r="M27" s="821"/>
      <c r="N27" s="821"/>
      <c r="O27" s="821"/>
      <c r="P27" s="821"/>
      <c r="Q27" s="821"/>
      <c r="R27" s="821"/>
      <c r="S27" s="821"/>
      <c r="T27" s="822"/>
    </row>
    <row r="28" spans="1:20" ht="21" customHeight="1" x14ac:dyDescent="0.15">
      <c r="A28" s="56"/>
      <c r="B28" s="820"/>
      <c r="C28" s="821"/>
      <c r="D28" s="821"/>
      <c r="E28" s="822"/>
      <c r="F28" s="823"/>
      <c r="G28" s="824"/>
      <c r="H28" s="824"/>
      <c r="I28" s="825"/>
      <c r="J28" s="820"/>
      <c r="K28" s="821"/>
      <c r="L28" s="821"/>
      <c r="M28" s="821"/>
      <c r="N28" s="821"/>
      <c r="O28" s="821"/>
      <c r="P28" s="821"/>
      <c r="Q28" s="821"/>
      <c r="R28" s="821"/>
      <c r="S28" s="821"/>
      <c r="T28" s="822"/>
    </row>
    <row r="29" spans="1:20" ht="21" customHeight="1" x14ac:dyDescent="0.15">
      <c r="A29" s="56"/>
      <c r="B29" s="820"/>
      <c r="C29" s="821"/>
      <c r="D29" s="821"/>
      <c r="E29" s="822"/>
      <c r="F29" s="823"/>
      <c r="G29" s="824"/>
      <c r="H29" s="824"/>
      <c r="I29" s="825"/>
      <c r="J29" s="820"/>
      <c r="K29" s="821"/>
      <c r="L29" s="821"/>
      <c r="M29" s="821"/>
      <c r="N29" s="821"/>
      <c r="O29" s="821"/>
      <c r="P29" s="821"/>
      <c r="Q29" s="821"/>
      <c r="R29" s="821"/>
      <c r="S29" s="821"/>
      <c r="T29" s="822"/>
    </row>
    <row r="30" spans="1:20" ht="21" customHeight="1" x14ac:dyDescent="0.15">
      <c r="A30" s="56"/>
      <c r="B30" s="820"/>
      <c r="C30" s="821"/>
      <c r="D30" s="821"/>
      <c r="E30" s="822"/>
      <c r="F30" s="823"/>
      <c r="G30" s="824"/>
      <c r="H30" s="824"/>
      <c r="I30" s="825"/>
      <c r="J30" s="820"/>
      <c r="K30" s="821"/>
      <c r="L30" s="821"/>
      <c r="M30" s="821"/>
      <c r="N30" s="821"/>
      <c r="O30" s="821"/>
      <c r="P30" s="821"/>
      <c r="Q30" s="821"/>
      <c r="R30" s="821"/>
      <c r="S30" s="821"/>
      <c r="T30" s="822"/>
    </row>
    <row r="31" spans="1:20" ht="21" customHeight="1" x14ac:dyDescent="0.15">
      <c r="A31" s="56"/>
      <c r="B31" s="820"/>
      <c r="C31" s="821"/>
      <c r="D31" s="821"/>
      <c r="E31" s="822"/>
      <c r="F31" s="823"/>
      <c r="G31" s="824"/>
      <c r="H31" s="824"/>
      <c r="I31" s="825"/>
      <c r="J31" s="820"/>
      <c r="K31" s="821"/>
      <c r="L31" s="821"/>
      <c r="M31" s="821"/>
      <c r="N31" s="821"/>
      <c r="O31" s="821"/>
      <c r="P31" s="821"/>
      <c r="Q31" s="821"/>
      <c r="R31" s="821"/>
      <c r="S31" s="821"/>
      <c r="T31" s="822"/>
    </row>
    <row r="32" spans="1:20" ht="21" customHeight="1" x14ac:dyDescent="0.15">
      <c r="A32" s="56"/>
      <c r="B32" s="820"/>
      <c r="C32" s="821"/>
      <c r="D32" s="821"/>
      <c r="E32" s="822"/>
      <c r="F32" s="823"/>
      <c r="G32" s="824"/>
      <c r="H32" s="824"/>
      <c r="I32" s="825"/>
      <c r="J32" s="820"/>
      <c r="K32" s="821"/>
      <c r="L32" s="821"/>
      <c r="M32" s="821"/>
      <c r="N32" s="821"/>
      <c r="O32" s="821"/>
      <c r="P32" s="821"/>
      <c r="Q32" s="821"/>
      <c r="R32" s="821"/>
      <c r="S32" s="821"/>
      <c r="T32" s="822"/>
    </row>
    <row r="33" spans="1:20" ht="21" customHeight="1" x14ac:dyDescent="0.15">
      <c r="A33" s="56"/>
      <c r="B33" s="820"/>
      <c r="C33" s="832"/>
      <c r="D33" s="832"/>
      <c r="E33" s="833"/>
      <c r="F33" s="823"/>
      <c r="G33" s="824"/>
      <c r="H33" s="824"/>
      <c r="I33" s="825"/>
      <c r="J33" s="820"/>
      <c r="K33" s="832"/>
      <c r="L33" s="832"/>
      <c r="M33" s="832"/>
      <c r="N33" s="832"/>
      <c r="O33" s="832"/>
      <c r="P33" s="832"/>
      <c r="Q33" s="832"/>
      <c r="R33" s="832"/>
      <c r="S33" s="832"/>
      <c r="T33" s="833"/>
    </row>
    <row r="34" spans="1:20" ht="21" customHeight="1" x14ac:dyDescent="0.15">
      <c r="A34" s="57"/>
      <c r="B34" s="820"/>
      <c r="C34" s="832"/>
      <c r="D34" s="832"/>
      <c r="E34" s="833"/>
      <c r="F34" s="841"/>
      <c r="G34" s="842"/>
      <c r="H34" s="842"/>
      <c r="I34" s="843"/>
      <c r="J34" s="844"/>
      <c r="K34" s="845"/>
      <c r="L34" s="845"/>
      <c r="M34" s="845"/>
      <c r="N34" s="845"/>
      <c r="O34" s="845"/>
      <c r="P34" s="845"/>
      <c r="Q34" s="845"/>
      <c r="R34" s="845"/>
      <c r="S34" s="845"/>
      <c r="T34" s="846"/>
    </row>
    <row r="35" spans="1:20" ht="30" customHeight="1" x14ac:dyDescent="0.15">
      <c r="A35" s="659" t="s">
        <v>146</v>
      </c>
      <c r="B35" s="799" t="s">
        <v>88</v>
      </c>
      <c r="C35" s="800"/>
      <c r="D35" s="800"/>
      <c r="E35" s="801"/>
      <c r="F35" s="834">
        <f>SUM(F10:I34)</f>
        <v>8837</v>
      </c>
      <c r="G35" s="835"/>
      <c r="H35" s="835"/>
      <c r="I35" s="836"/>
      <c r="J35" s="848"/>
      <c r="K35" s="849"/>
      <c r="L35" s="849"/>
      <c r="M35" s="849"/>
      <c r="N35" s="849"/>
      <c r="O35" s="849"/>
      <c r="P35" s="849"/>
      <c r="Q35" s="849"/>
      <c r="R35" s="849"/>
      <c r="S35" s="849"/>
      <c r="T35" s="850"/>
    </row>
    <row r="36" spans="1:20" ht="30" customHeight="1" x14ac:dyDescent="0.15">
      <c r="A36" s="847"/>
      <c r="B36" s="799" t="s">
        <v>89</v>
      </c>
      <c r="C36" s="800"/>
      <c r="D36" s="800"/>
      <c r="E36" s="801"/>
      <c r="F36" s="834">
        <f>IF(F35="","",F35/1.1)</f>
        <v>8033.6363636363631</v>
      </c>
      <c r="G36" s="835"/>
      <c r="H36" s="835"/>
      <c r="I36" s="836"/>
      <c r="J36" s="837" t="s">
        <v>157</v>
      </c>
      <c r="K36" s="838"/>
      <c r="L36" s="838"/>
      <c r="M36" s="838"/>
      <c r="N36" s="838"/>
      <c r="O36" s="838"/>
      <c r="P36" s="838"/>
      <c r="Q36" s="838"/>
      <c r="R36" s="838"/>
      <c r="S36" s="838"/>
      <c r="T36" s="839"/>
    </row>
    <row r="37" spans="1:20" ht="12" customHeight="1" x14ac:dyDescent="0.25">
      <c r="A37" s="840"/>
      <c r="B37" s="840"/>
      <c r="C37" s="840"/>
      <c r="D37" s="840"/>
      <c r="E37" s="840"/>
      <c r="F37" s="840"/>
      <c r="G37" s="840"/>
      <c r="H37" s="840"/>
      <c r="I37" s="840"/>
      <c r="J37" s="840"/>
      <c r="K37" s="840"/>
      <c r="L37" s="840"/>
      <c r="M37" s="840"/>
      <c r="N37" s="840"/>
      <c r="O37" s="840"/>
      <c r="P37" s="840"/>
      <c r="Q37" s="840"/>
      <c r="R37" s="840"/>
      <c r="S37" s="840"/>
      <c r="T37" s="840"/>
    </row>
    <row r="38" spans="1:20" ht="17.25" x14ac:dyDescent="0.2">
      <c r="A38" s="44"/>
      <c r="B38" s="44"/>
      <c r="C38" s="44"/>
      <c r="D38" s="44"/>
      <c r="E38" s="44"/>
      <c r="F38" s="44"/>
      <c r="G38" s="44"/>
      <c r="H38" s="44"/>
      <c r="I38" s="44"/>
      <c r="J38" s="44"/>
      <c r="K38" s="44"/>
      <c r="L38" s="44"/>
      <c r="M38" s="44"/>
      <c r="N38" s="44"/>
      <c r="O38" s="44"/>
      <c r="P38" s="44"/>
      <c r="Q38" s="44"/>
      <c r="R38" s="44"/>
      <c r="S38" s="44"/>
      <c r="T38" s="44"/>
    </row>
    <row r="39" spans="1:20" ht="17.25" x14ac:dyDescent="0.2">
      <c r="A39" s="44"/>
      <c r="B39" s="44"/>
      <c r="C39" s="44"/>
      <c r="D39" s="44"/>
      <c r="E39" s="44"/>
      <c r="F39" s="44"/>
      <c r="G39" s="44"/>
      <c r="H39" s="44"/>
      <c r="I39" s="44"/>
      <c r="J39" s="44"/>
      <c r="K39" s="44"/>
      <c r="L39" s="44"/>
      <c r="M39" s="44"/>
      <c r="N39" s="44"/>
      <c r="O39" s="44"/>
      <c r="P39" s="44"/>
      <c r="Q39" s="44"/>
      <c r="R39" s="44"/>
      <c r="S39" s="44"/>
      <c r="T39" s="44"/>
    </row>
    <row r="40" spans="1:20" ht="17.25" x14ac:dyDescent="0.2">
      <c r="A40" s="44"/>
      <c r="B40" s="44"/>
      <c r="C40" s="44"/>
      <c r="D40" s="44"/>
      <c r="E40" s="44"/>
      <c r="F40" s="44"/>
      <c r="G40" s="44"/>
      <c r="H40" s="44"/>
      <c r="I40" s="44"/>
      <c r="J40" s="44"/>
      <c r="K40" s="44"/>
      <c r="L40" s="44"/>
      <c r="M40" s="44"/>
      <c r="N40" s="44"/>
      <c r="O40" s="44"/>
      <c r="P40" s="44"/>
      <c r="Q40" s="44"/>
      <c r="R40" s="44"/>
      <c r="S40" s="44"/>
      <c r="T40" s="44"/>
    </row>
    <row r="41" spans="1:20" ht="17.25" x14ac:dyDescent="0.2">
      <c r="A41" s="44"/>
      <c r="B41" s="44"/>
      <c r="C41" s="44"/>
      <c r="D41" s="44"/>
      <c r="E41" s="44"/>
      <c r="F41" s="44"/>
      <c r="G41" s="44"/>
      <c r="H41" s="44"/>
      <c r="I41" s="44"/>
      <c r="J41" s="44"/>
      <c r="K41" s="44"/>
      <c r="L41" s="44"/>
      <c r="M41" s="44"/>
      <c r="N41" s="44"/>
      <c r="O41" s="44"/>
      <c r="P41" s="44"/>
      <c r="Q41" s="44"/>
      <c r="R41" s="44"/>
      <c r="S41" s="44"/>
      <c r="T41" s="44"/>
    </row>
    <row r="42" spans="1:20" ht="17.25" x14ac:dyDescent="0.2">
      <c r="A42" s="44"/>
      <c r="B42" s="44"/>
      <c r="C42" s="44"/>
      <c r="D42" s="44"/>
      <c r="E42" s="44"/>
      <c r="F42" s="44"/>
      <c r="G42" s="44"/>
      <c r="H42" s="44"/>
      <c r="I42" s="44"/>
      <c r="J42" s="44"/>
      <c r="K42" s="44"/>
      <c r="L42" s="44"/>
      <c r="M42" s="44"/>
      <c r="N42" s="44"/>
      <c r="O42" s="44"/>
      <c r="P42" s="44"/>
      <c r="Q42" s="44"/>
      <c r="R42" s="44"/>
      <c r="S42" s="44"/>
      <c r="T42" s="44"/>
    </row>
    <row r="43" spans="1:20" ht="17.25" x14ac:dyDescent="0.2">
      <c r="A43" s="44"/>
      <c r="B43" s="44"/>
      <c r="C43" s="44"/>
      <c r="D43" s="44"/>
      <c r="E43" s="44"/>
      <c r="F43" s="44"/>
      <c r="G43" s="44"/>
      <c r="H43" s="44"/>
      <c r="I43" s="44"/>
      <c r="J43" s="44"/>
      <c r="K43" s="44"/>
      <c r="L43" s="44"/>
      <c r="M43" s="44"/>
      <c r="N43" s="44"/>
      <c r="O43" s="44"/>
      <c r="P43" s="44"/>
      <c r="Q43" s="44"/>
      <c r="R43" s="44"/>
      <c r="S43" s="44"/>
      <c r="T43" s="44"/>
    </row>
    <row r="44" spans="1:20" ht="14.25" x14ac:dyDescent="0.15">
      <c r="A44" s="45"/>
      <c r="B44" s="45"/>
      <c r="C44" s="45"/>
      <c r="D44" s="45"/>
      <c r="E44" s="45"/>
      <c r="F44" s="45"/>
      <c r="G44" s="45"/>
      <c r="H44" s="45"/>
      <c r="I44" s="45"/>
      <c r="J44" s="45"/>
      <c r="K44" s="45"/>
      <c r="L44" s="45"/>
      <c r="M44" s="45"/>
      <c r="N44" s="45"/>
      <c r="O44" s="45"/>
      <c r="P44" s="45"/>
      <c r="Q44" s="45"/>
      <c r="R44" s="45"/>
    </row>
    <row r="45" spans="1:20" ht="14.25" x14ac:dyDescent="0.15">
      <c r="A45" s="45"/>
      <c r="B45" s="45"/>
      <c r="C45" s="45"/>
      <c r="D45" s="45"/>
      <c r="E45" s="45"/>
      <c r="F45" s="45"/>
      <c r="G45" s="45"/>
      <c r="H45" s="45"/>
      <c r="I45" s="45"/>
      <c r="J45" s="45"/>
      <c r="K45" s="45"/>
      <c r="L45" s="45"/>
      <c r="M45" s="45"/>
      <c r="N45" s="45"/>
      <c r="O45" s="45"/>
      <c r="P45" s="45"/>
      <c r="Q45" s="45"/>
      <c r="R45" s="45"/>
    </row>
    <row r="46" spans="1:20" ht="14.25" x14ac:dyDescent="0.15">
      <c r="A46" s="45"/>
      <c r="B46" s="45"/>
      <c r="C46" s="45"/>
      <c r="D46" s="45"/>
      <c r="E46" s="45"/>
      <c r="F46" s="45"/>
      <c r="G46" s="45"/>
      <c r="H46" s="45"/>
      <c r="I46" s="45"/>
      <c r="J46" s="45"/>
      <c r="K46" s="45"/>
      <c r="L46" s="45"/>
      <c r="M46" s="45"/>
      <c r="N46" s="45"/>
      <c r="O46" s="45"/>
      <c r="P46" s="45"/>
      <c r="Q46" s="45"/>
      <c r="R46" s="45"/>
    </row>
  </sheetData>
  <sheetProtection algorithmName="SHA-512" hashValue="1BqmZO7D/Hzu2eI+Fpi95rl1mw+Qx3/tHRP0GieofvKMZK3AGzzlstruUIDKXs66pzcObFvy6hwYuGSHz1yMXA==" saltValue="x8PGgggsb5QubBVG2by99w==" spinCount="100000" sheet="1" objects="1" scenarios="1"/>
  <mergeCells count="89">
    <mergeCell ref="F36:I36"/>
    <mergeCell ref="J36:T36"/>
    <mergeCell ref="A37:T37"/>
    <mergeCell ref="B34:E34"/>
    <mergeCell ref="F34:I34"/>
    <mergeCell ref="J34:T34"/>
    <mergeCell ref="A35:A36"/>
    <mergeCell ref="B35:E35"/>
    <mergeCell ref="F35:I35"/>
    <mergeCell ref="B36:E36"/>
    <mergeCell ref="J35:T35"/>
    <mergeCell ref="B33:E33"/>
    <mergeCell ref="F33:I33"/>
    <mergeCell ref="J33:T33"/>
    <mergeCell ref="B32:E32"/>
    <mergeCell ref="F32:I32"/>
    <mergeCell ref="J32:T32"/>
    <mergeCell ref="B30:E30"/>
    <mergeCell ref="F30:I30"/>
    <mergeCell ref="J30:T30"/>
    <mergeCell ref="B31:E31"/>
    <mergeCell ref="F31:I31"/>
    <mergeCell ref="J31:T31"/>
    <mergeCell ref="B28:E28"/>
    <mergeCell ref="F28:I28"/>
    <mergeCell ref="J28:T28"/>
    <mergeCell ref="B29:E29"/>
    <mergeCell ref="F29:I29"/>
    <mergeCell ref="J29:T29"/>
    <mergeCell ref="B26:E26"/>
    <mergeCell ref="F26:I26"/>
    <mergeCell ref="J26:T26"/>
    <mergeCell ref="B27:E27"/>
    <mergeCell ref="F27:I27"/>
    <mergeCell ref="J27:T27"/>
    <mergeCell ref="B24:E24"/>
    <mergeCell ref="F24:I24"/>
    <mergeCell ref="J24:T24"/>
    <mergeCell ref="B25:E25"/>
    <mergeCell ref="F25:I25"/>
    <mergeCell ref="J25:T25"/>
    <mergeCell ref="B22:E22"/>
    <mergeCell ref="F22:I22"/>
    <mergeCell ref="J22:T22"/>
    <mergeCell ref="B23:E23"/>
    <mergeCell ref="F23:I23"/>
    <mergeCell ref="J23:T23"/>
    <mergeCell ref="B20:E20"/>
    <mergeCell ref="F20:I20"/>
    <mergeCell ref="J20:T20"/>
    <mergeCell ref="B21:E21"/>
    <mergeCell ref="F21:I21"/>
    <mergeCell ref="J21:T21"/>
    <mergeCell ref="B18:E18"/>
    <mergeCell ref="F18:I18"/>
    <mergeCell ref="J18:T18"/>
    <mergeCell ref="B19:E19"/>
    <mergeCell ref="F19:I19"/>
    <mergeCell ref="J19:T19"/>
    <mergeCell ref="B17:E17"/>
    <mergeCell ref="F17:I17"/>
    <mergeCell ref="J17:T17"/>
    <mergeCell ref="B14:E14"/>
    <mergeCell ref="F14:I14"/>
    <mergeCell ref="J14:T14"/>
    <mergeCell ref="B15:E15"/>
    <mergeCell ref="F15:I15"/>
    <mergeCell ref="J15:T15"/>
    <mergeCell ref="A16:T16"/>
    <mergeCell ref="B13:E13"/>
    <mergeCell ref="F13:I13"/>
    <mergeCell ref="J13:T13"/>
    <mergeCell ref="B10:E10"/>
    <mergeCell ref="F10:I10"/>
    <mergeCell ref="J10:T10"/>
    <mergeCell ref="B11:E11"/>
    <mergeCell ref="F11:I11"/>
    <mergeCell ref="J11:T11"/>
    <mergeCell ref="A1:T1"/>
    <mergeCell ref="B3:F3"/>
    <mergeCell ref="A5:A7"/>
    <mergeCell ref="B5:K7"/>
    <mergeCell ref="A8:T8"/>
    <mergeCell ref="B9:E9"/>
    <mergeCell ref="F9:I9"/>
    <mergeCell ref="J9:T9"/>
    <mergeCell ref="B12:E12"/>
    <mergeCell ref="F12:I12"/>
    <mergeCell ref="J12:T12"/>
  </mergeCells>
  <phoneticPr fontId="3"/>
  <printOptions horizontalCentered="1"/>
  <pageMargins left="0.94488188976377963" right="0.74803149606299213"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ublished="0">
    <tabColor rgb="FF002060"/>
  </sheetPr>
  <dimension ref="A1:BI71"/>
  <sheetViews>
    <sheetView view="pageBreakPreview" topLeftCell="A2" zoomScale="80" zoomScaleNormal="80" zoomScaleSheetLayoutView="80" workbookViewId="0">
      <selection activeCell="B11" sqref="B11:E11"/>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126</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610" t="s">
        <v>51</v>
      </c>
      <c r="B2" s="610"/>
      <c r="C2" s="610"/>
      <c r="D2" s="610"/>
      <c r="E2" s="610"/>
      <c r="F2" s="610"/>
      <c r="G2" s="610"/>
      <c r="H2" s="610"/>
      <c r="I2" s="610"/>
      <c r="J2" s="610"/>
      <c r="K2" s="610"/>
      <c r="L2" s="610"/>
      <c r="M2" s="610"/>
      <c r="N2" s="610"/>
      <c r="O2" s="610"/>
      <c r="P2" s="610"/>
      <c r="Q2" s="610"/>
      <c r="AE2" s="13" t="s">
        <v>114</v>
      </c>
    </row>
    <row r="3" spans="1:61" ht="19.5" customHeight="1" thickBot="1" x14ac:dyDescent="0.2">
      <c r="N3" s="611"/>
      <c r="O3" s="611"/>
      <c r="P3" s="611"/>
      <c r="Q3" s="611"/>
      <c r="AE3" s="13" t="s">
        <v>115</v>
      </c>
    </row>
    <row r="4" spans="1:61" ht="28.5" customHeight="1" thickBot="1" x14ac:dyDescent="0.2">
      <c r="A4" s="612" t="s">
        <v>52</v>
      </c>
      <c r="B4" s="612"/>
      <c r="C4" s="613" t="str">
        <f>'請求明細(契約無）'!C4</f>
        <v xml:space="preserve"> 請求書の社名欄に社名をご入力ください！</v>
      </c>
      <c r="D4" s="613"/>
      <c r="E4" s="613"/>
      <c r="F4" s="613"/>
      <c r="G4" s="613"/>
      <c r="H4" s="613"/>
      <c r="I4" s="558" t="s">
        <v>131</v>
      </c>
      <c r="J4" s="558"/>
      <c r="K4" s="559"/>
      <c r="L4" s="614" t="s">
        <v>53</v>
      </c>
      <c r="M4" s="615"/>
      <c r="N4" s="65" t="str">
        <f>IF('請求書（契約無）'!J8="","",'請求書（契約無）'!J8)</f>
        <v/>
      </c>
      <c r="O4" s="35" t="s">
        <v>69</v>
      </c>
      <c r="P4" s="66" t="str">
        <f>IF('請求書（契約無）'!T8="","",'請求書（契約無）'!T8)</f>
        <v/>
      </c>
      <c r="Q4" s="33" t="s">
        <v>68</v>
      </c>
      <c r="W4" s="13" t="s">
        <v>96</v>
      </c>
      <c r="AE4" s="13" t="s">
        <v>64</v>
      </c>
    </row>
    <row r="5" spans="1:61" ht="11.25" customHeight="1" x14ac:dyDescent="0.15">
      <c r="A5" s="14"/>
      <c r="B5" s="14"/>
      <c r="C5" s="14"/>
      <c r="D5" s="14"/>
      <c r="E5" s="14"/>
      <c r="F5" s="14"/>
      <c r="G5" s="14"/>
      <c r="N5" s="61"/>
      <c r="O5" s="61"/>
      <c r="P5" s="61"/>
      <c r="Q5" s="61"/>
      <c r="AE5" s="13" t="s">
        <v>116</v>
      </c>
    </row>
    <row r="6" spans="1:61" ht="12.75" customHeight="1" x14ac:dyDescent="0.15">
      <c r="A6" s="616" t="s">
        <v>81</v>
      </c>
      <c r="B6" s="616"/>
      <c r="C6" s="617" t="str">
        <f>'請求明細(契約無）'!C6</f>
        <v>　請求書の現場名欄に現場名をご入力ください！</v>
      </c>
      <c r="D6" s="617"/>
      <c r="E6" s="617"/>
      <c r="F6" s="617"/>
      <c r="G6" s="617"/>
      <c r="H6" s="617"/>
      <c r="N6" s="571"/>
      <c r="O6" s="571"/>
      <c r="P6" s="61"/>
      <c r="Q6" s="571"/>
      <c r="AE6" s="13" t="s">
        <v>117</v>
      </c>
    </row>
    <row r="7" spans="1:61" ht="13.5" customHeight="1" x14ac:dyDescent="0.15">
      <c r="A7" s="612"/>
      <c r="B7" s="612"/>
      <c r="C7" s="618"/>
      <c r="D7" s="618"/>
      <c r="E7" s="618"/>
      <c r="F7" s="618"/>
      <c r="G7" s="618"/>
      <c r="H7" s="618"/>
      <c r="N7" s="571"/>
      <c r="O7" s="571"/>
      <c r="P7" s="61"/>
      <c r="Q7" s="571"/>
      <c r="AE7" s="13" t="s">
        <v>118</v>
      </c>
    </row>
    <row r="8" spans="1:61" x14ac:dyDescent="0.15">
      <c r="A8" s="15"/>
      <c r="B8" s="15"/>
      <c r="C8" s="15"/>
      <c r="D8" s="15"/>
      <c r="E8" s="15"/>
      <c r="F8" s="15"/>
      <c r="G8" s="15"/>
      <c r="N8" s="571"/>
      <c r="O8" s="571"/>
      <c r="P8" s="61"/>
      <c r="Q8" s="571"/>
      <c r="AE8" s="13" t="s">
        <v>119</v>
      </c>
    </row>
    <row r="9" spans="1:61" ht="5.25" customHeight="1" thickBot="1" x14ac:dyDescent="0.2"/>
    <row r="10" spans="1:61" ht="25.5" customHeight="1" x14ac:dyDescent="0.15">
      <c r="A10" s="16"/>
      <c r="B10" s="602" t="s">
        <v>54</v>
      </c>
      <c r="C10" s="603"/>
      <c r="D10" s="603"/>
      <c r="E10" s="604"/>
      <c r="F10" s="605" t="s">
        <v>55</v>
      </c>
      <c r="G10" s="606"/>
      <c r="H10" s="62" t="s">
        <v>56</v>
      </c>
      <c r="I10" s="607" t="s">
        <v>57</v>
      </c>
      <c r="J10" s="606"/>
      <c r="K10" s="605" t="s">
        <v>58</v>
      </c>
      <c r="L10" s="605"/>
      <c r="M10" s="606"/>
      <c r="N10" s="602" t="s">
        <v>59</v>
      </c>
      <c r="O10" s="603"/>
      <c r="P10" s="608"/>
      <c r="Q10" s="609"/>
    </row>
    <row r="11" spans="1:61" ht="26.1" customHeight="1" x14ac:dyDescent="0.15">
      <c r="A11" s="17">
        <v>1</v>
      </c>
      <c r="B11" s="637"/>
      <c r="C11" s="622"/>
      <c r="D11" s="622"/>
      <c r="E11" s="638"/>
      <c r="F11" s="633"/>
      <c r="G11" s="634"/>
      <c r="H11" s="36"/>
      <c r="I11" s="635"/>
      <c r="J11" s="636"/>
      <c r="K11" s="630" t="str">
        <f>IF(AND('請求書（契約無）'!$L$35='請求書（契約無）'!$BQ$6,N11=$W$4),精算書!$C$38,IF(N11=$W$4,精算書!$C$39,IF(I11="","",F11*I11)))</f>
        <v/>
      </c>
      <c r="L11" s="631"/>
      <c r="M11" s="632"/>
      <c r="N11" s="625"/>
      <c r="O11" s="625"/>
      <c r="P11" s="625"/>
      <c r="Q11" s="626"/>
    </row>
    <row r="12" spans="1:61" ht="26.1" customHeight="1" x14ac:dyDescent="0.15">
      <c r="A12" s="17">
        <v>2</v>
      </c>
      <c r="B12" s="622"/>
      <c r="C12" s="623"/>
      <c r="D12" s="623"/>
      <c r="E12" s="624"/>
      <c r="F12" s="633"/>
      <c r="G12" s="634"/>
      <c r="H12" s="36"/>
      <c r="I12" s="635"/>
      <c r="J12" s="636"/>
      <c r="K12" s="630" t="str">
        <f>IF(AND('請求書（契約無）'!$L$35='請求書（契約無）'!$BQ$6,N12=$W$4),精算書!$C$38,IF(N12=$W$4,精算書!$C$39,IF(I12="","",F12*I12)))</f>
        <v/>
      </c>
      <c r="L12" s="631"/>
      <c r="M12" s="632"/>
      <c r="N12" s="625"/>
      <c r="O12" s="625"/>
      <c r="P12" s="625"/>
      <c r="Q12" s="626"/>
    </row>
    <row r="13" spans="1:61" ht="26.1" customHeight="1" x14ac:dyDescent="0.15">
      <c r="A13" s="18">
        <v>3</v>
      </c>
      <c r="B13" s="639"/>
      <c r="C13" s="640"/>
      <c r="D13" s="640"/>
      <c r="E13" s="641"/>
      <c r="F13" s="633"/>
      <c r="G13" s="634"/>
      <c r="H13" s="36"/>
      <c r="I13" s="635"/>
      <c r="J13" s="636"/>
      <c r="K13" s="630" t="str">
        <f>IF(AND('請求書（契約無）'!$L$35='請求書（契約無）'!$BQ$6,N13=$W$4),精算書!$C$38,IF(N13=$W$4,精算書!$C$39,IF(I13="","",F13*I13)))</f>
        <v/>
      </c>
      <c r="L13" s="631"/>
      <c r="M13" s="632"/>
      <c r="N13" s="625"/>
      <c r="O13" s="625"/>
      <c r="P13" s="625"/>
      <c r="Q13" s="626"/>
    </row>
    <row r="14" spans="1:61" ht="26.1" customHeight="1" x14ac:dyDescent="0.15">
      <c r="A14" s="17">
        <v>4</v>
      </c>
      <c r="B14" s="622"/>
      <c r="C14" s="623"/>
      <c r="D14" s="623"/>
      <c r="E14" s="624"/>
      <c r="F14" s="633"/>
      <c r="G14" s="634"/>
      <c r="H14" s="36"/>
      <c r="I14" s="635"/>
      <c r="J14" s="636"/>
      <c r="K14" s="630" t="str">
        <f>IF(AND('請求書（契約無）'!$L$35='請求書（契約無）'!$BQ$6,N14=$W$4),精算書!$C$38,IF(N14=$W$4,精算書!$C$39,IF(I14="","",F14*I14)))</f>
        <v/>
      </c>
      <c r="L14" s="631"/>
      <c r="M14" s="632"/>
      <c r="N14" s="625"/>
      <c r="O14" s="625"/>
      <c r="P14" s="625"/>
      <c r="Q14" s="626"/>
    </row>
    <row r="15" spans="1:61" ht="26.1" customHeight="1" x14ac:dyDescent="0.15">
      <c r="A15" s="17">
        <v>5</v>
      </c>
      <c r="B15" s="627"/>
      <c r="C15" s="628"/>
      <c r="D15" s="628"/>
      <c r="E15" s="629"/>
      <c r="F15" s="633"/>
      <c r="G15" s="634"/>
      <c r="H15" s="36"/>
      <c r="I15" s="635"/>
      <c r="J15" s="636"/>
      <c r="K15" s="630" t="str">
        <f>IF(AND('請求書（契約無）'!$L$35='請求書（契約無）'!$BQ$6,N15=$W$4),精算書!$C$38,IF(N15=$W$4,精算書!$C$39,IF(I15="","",F15*I15)))</f>
        <v/>
      </c>
      <c r="L15" s="631"/>
      <c r="M15" s="632"/>
      <c r="N15" s="625"/>
      <c r="O15" s="625"/>
      <c r="P15" s="625"/>
      <c r="Q15" s="626"/>
    </row>
    <row r="16" spans="1:61" ht="26.1" customHeight="1" x14ac:dyDescent="0.15">
      <c r="A16" s="17">
        <v>6</v>
      </c>
      <c r="B16" s="627"/>
      <c r="C16" s="628"/>
      <c r="D16" s="628"/>
      <c r="E16" s="629"/>
      <c r="F16" s="633"/>
      <c r="G16" s="634"/>
      <c r="H16" s="36"/>
      <c r="I16" s="635"/>
      <c r="J16" s="636"/>
      <c r="K16" s="630" t="str">
        <f>IF(AND('請求書（契約無）'!$L$35='請求書（契約無）'!$BQ$6,N16=$W$4),精算書!$C$38,IF(N16=$W$4,精算書!$C$39,IF(I16="","",F16*I16)))</f>
        <v/>
      </c>
      <c r="L16" s="631"/>
      <c r="M16" s="632"/>
      <c r="N16" s="625"/>
      <c r="O16" s="625"/>
      <c r="P16" s="625"/>
      <c r="Q16" s="626"/>
    </row>
    <row r="17" spans="1:61" ht="26.1" customHeight="1" x14ac:dyDescent="0.15">
      <c r="A17" s="17">
        <v>7</v>
      </c>
      <c r="B17" s="627"/>
      <c r="C17" s="628"/>
      <c r="D17" s="628"/>
      <c r="E17" s="629"/>
      <c r="F17" s="633"/>
      <c r="G17" s="634"/>
      <c r="H17" s="36"/>
      <c r="I17" s="635"/>
      <c r="J17" s="636"/>
      <c r="K17" s="630" t="str">
        <f>IF(AND('請求書（契約無）'!$L$35='請求書（契約無）'!$BQ$6,N17=$W$4),精算書!$C$38,IF(N17=$W$4,精算書!$C$39,IF(I17="","",F17*I17)))</f>
        <v/>
      </c>
      <c r="L17" s="631"/>
      <c r="M17" s="632"/>
      <c r="N17" s="625"/>
      <c r="O17" s="625"/>
      <c r="P17" s="625"/>
      <c r="Q17" s="626"/>
    </row>
    <row r="18" spans="1:61" ht="26.1" customHeight="1" x14ac:dyDescent="0.15">
      <c r="A18" s="17">
        <v>8</v>
      </c>
      <c r="B18" s="627"/>
      <c r="C18" s="628"/>
      <c r="D18" s="628"/>
      <c r="E18" s="629"/>
      <c r="F18" s="633"/>
      <c r="G18" s="634"/>
      <c r="H18" s="36"/>
      <c r="I18" s="635"/>
      <c r="J18" s="636"/>
      <c r="K18" s="630" t="str">
        <f>IF(AND('請求書（契約無）'!$L$35='請求書（契約無）'!$BQ$6,N18=$W$4),精算書!$C$38,IF(N18=$W$4,精算書!$C$39,IF(I18="","",F18*I18)))</f>
        <v/>
      </c>
      <c r="L18" s="631"/>
      <c r="M18" s="632"/>
      <c r="N18" s="625"/>
      <c r="O18" s="625"/>
      <c r="P18" s="625"/>
      <c r="Q18" s="626"/>
    </row>
    <row r="19" spans="1:61" ht="26.1" customHeight="1" x14ac:dyDescent="0.15">
      <c r="A19" s="17">
        <v>9</v>
      </c>
      <c r="B19" s="627"/>
      <c r="C19" s="628"/>
      <c r="D19" s="628"/>
      <c r="E19" s="629"/>
      <c r="F19" s="633"/>
      <c r="G19" s="634"/>
      <c r="H19" s="36"/>
      <c r="I19" s="635"/>
      <c r="J19" s="636"/>
      <c r="K19" s="630" t="str">
        <f>IF(AND('請求書（契約無）'!$L$35='請求書（契約無）'!$BQ$6,N19=$W$4),精算書!$C$38,IF(N19=$W$4,精算書!$C$39,IF(I19="","",F19*I19)))</f>
        <v/>
      </c>
      <c r="L19" s="631"/>
      <c r="M19" s="632"/>
      <c r="N19" s="625"/>
      <c r="O19" s="625"/>
      <c r="P19" s="625"/>
      <c r="Q19" s="626"/>
    </row>
    <row r="20" spans="1:61" ht="26.1" customHeight="1" x14ac:dyDescent="0.15">
      <c r="A20" s="17">
        <v>10</v>
      </c>
      <c r="B20" s="627"/>
      <c r="C20" s="628"/>
      <c r="D20" s="628"/>
      <c r="E20" s="629"/>
      <c r="F20" s="633"/>
      <c r="G20" s="634"/>
      <c r="H20" s="36"/>
      <c r="I20" s="635"/>
      <c r="J20" s="636"/>
      <c r="K20" s="630" t="str">
        <f>IF(AND('請求書（契約無）'!$L$35='請求書（契約無）'!$BQ$6,N20=$W$4),精算書!$C$38,IF(N20=$W$4,精算書!$C$39,IF(I20="","",F20*I20)))</f>
        <v/>
      </c>
      <c r="L20" s="631"/>
      <c r="M20" s="632"/>
      <c r="N20" s="625"/>
      <c r="O20" s="625"/>
      <c r="P20" s="625"/>
      <c r="Q20" s="626"/>
    </row>
    <row r="21" spans="1:61" ht="26.1" customHeight="1" x14ac:dyDescent="0.15">
      <c r="A21" s="17">
        <v>11</v>
      </c>
      <c r="B21" s="627"/>
      <c r="C21" s="628"/>
      <c r="D21" s="628"/>
      <c r="E21" s="629"/>
      <c r="F21" s="633"/>
      <c r="G21" s="634"/>
      <c r="H21" s="36"/>
      <c r="I21" s="635"/>
      <c r="J21" s="636"/>
      <c r="K21" s="630" t="str">
        <f>IF(AND('請求書（契約無）'!$L$35='請求書（契約無）'!$BQ$6,N21=$W$4),精算書!$C$38,IF(N21=$W$4,精算書!$C$39,IF(I21="","",F21*I21)))</f>
        <v/>
      </c>
      <c r="L21" s="631"/>
      <c r="M21" s="632"/>
      <c r="N21" s="625"/>
      <c r="O21" s="625"/>
      <c r="P21" s="625"/>
      <c r="Q21" s="626"/>
    </row>
    <row r="22" spans="1:61" ht="26.1" customHeight="1" x14ac:dyDescent="0.15">
      <c r="A22" s="17">
        <v>12</v>
      </c>
      <c r="B22" s="627"/>
      <c r="C22" s="628"/>
      <c r="D22" s="628"/>
      <c r="E22" s="629"/>
      <c r="F22" s="633"/>
      <c r="G22" s="634"/>
      <c r="H22" s="36"/>
      <c r="I22" s="635"/>
      <c r="J22" s="636"/>
      <c r="K22" s="630" t="str">
        <f>IF(AND('請求書（契約無）'!$L$35='請求書（契約無）'!$BQ$6,N22=$W$4),精算書!$C$38,IF(N22=$W$4,精算書!$C$39,IF(I22="","",F22*I22)))</f>
        <v/>
      </c>
      <c r="L22" s="631"/>
      <c r="M22" s="632"/>
      <c r="N22" s="625"/>
      <c r="O22" s="625"/>
      <c r="P22" s="625"/>
      <c r="Q22" s="626"/>
    </row>
    <row r="23" spans="1:61" ht="26.1" customHeight="1" x14ac:dyDescent="0.15">
      <c r="A23" s="17">
        <v>13</v>
      </c>
      <c r="B23" s="627"/>
      <c r="C23" s="628"/>
      <c r="D23" s="628"/>
      <c r="E23" s="629"/>
      <c r="F23" s="633"/>
      <c r="G23" s="634"/>
      <c r="H23" s="36"/>
      <c r="I23" s="635"/>
      <c r="J23" s="636"/>
      <c r="K23" s="630" t="str">
        <f>IF(AND('請求書（契約無）'!$L$35='請求書（契約無）'!$BQ$6,N23=$W$4),精算書!$C$38,IF(N23=$W$4,精算書!$C$39,IF(I23="","",F23*I23)))</f>
        <v/>
      </c>
      <c r="L23" s="631"/>
      <c r="M23" s="632"/>
      <c r="N23" s="625"/>
      <c r="O23" s="625"/>
      <c r="P23" s="625"/>
      <c r="Q23" s="626"/>
    </row>
    <row r="24" spans="1:61" ht="26.1" customHeight="1" x14ac:dyDescent="0.15">
      <c r="A24" s="17">
        <v>14</v>
      </c>
      <c r="B24" s="627"/>
      <c r="C24" s="628"/>
      <c r="D24" s="628"/>
      <c r="E24" s="629"/>
      <c r="F24" s="633"/>
      <c r="G24" s="634"/>
      <c r="H24" s="36"/>
      <c r="I24" s="635"/>
      <c r="J24" s="636"/>
      <c r="K24" s="630" t="str">
        <f>IF(AND('請求書（契約無）'!$L$35='請求書（契約無）'!$BQ$6,N24=$W$4),精算書!$C$38,IF(N24=$W$4,精算書!$C$39,IF(I24="","",F24*I24)))</f>
        <v/>
      </c>
      <c r="L24" s="631"/>
      <c r="M24" s="632"/>
      <c r="N24" s="625"/>
      <c r="O24" s="625"/>
      <c r="P24" s="625"/>
      <c r="Q24" s="626"/>
    </row>
    <row r="25" spans="1:61" ht="26.1" customHeight="1" x14ac:dyDescent="0.15">
      <c r="A25" s="17">
        <v>15</v>
      </c>
      <c r="B25" s="627"/>
      <c r="C25" s="628"/>
      <c r="D25" s="628"/>
      <c r="E25" s="629"/>
      <c r="F25" s="633"/>
      <c r="G25" s="634"/>
      <c r="H25" s="36"/>
      <c r="I25" s="635"/>
      <c r="J25" s="636"/>
      <c r="K25" s="630" t="str">
        <f>IF(AND('請求書（契約無）'!$L$35='請求書（契約無）'!$BQ$6,N25=$W$4),精算書!$C$38,IF(N25=$W$4,精算書!$C$39,IF(I25="","",F25*I25)))</f>
        <v/>
      </c>
      <c r="L25" s="631"/>
      <c r="M25" s="632"/>
      <c r="N25" s="625"/>
      <c r="O25" s="625"/>
      <c r="P25" s="625"/>
      <c r="Q25" s="626"/>
    </row>
    <row r="26" spans="1:61" ht="26.1" customHeight="1" x14ac:dyDescent="0.15">
      <c r="A26" s="17">
        <v>16</v>
      </c>
      <c r="B26" s="627"/>
      <c r="C26" s="628"/>
      <c r="D26" s="628"/>
      <c r="E26" s="629"/>
      <c r="F26" s="633"/>
      <c r="G26" s="634"/>
      <c r="H26" s="36"/>
      <c r="I26" s="635"/>
      <c r="J26" s="636"/>
      <c r="K26" s="630" t="str">
        <f>IF(AND('請求書（契約無）'!$L$35='請求書（契約無）'!$BQ$6,N26=$W$4),精算書!$C$38,IF(N26=$W$4,精算書!$C$39,IF(I26="","",F26*I26)))</f>
        <v/>
      </c>
      <c r="L26" s="631"/>
      <c r="M26" s="632"/>
      <c r="N26" s="625"/>
      <c r="O26" s="625"/>
      <c r="P26" s="625"/>
      <c r="Q26" s="626"/>
    </row>
    <row r="27" spans="1:61" ht="26.1" customHeight="1" thickBot="1" x14ac:dyDescent="0.2">
      <c r="A27" s="19">
        <v>17</v>
      </c>
      <c r="B27" s="642"/>
      <c r="C27" s="643"/>
      <c r="D27" s="643"/>
      <c r="E27" s="644"/>
      <c r="F27" s="651"/>
      <c r="G27" s="652"/>
      <c r="H27" s="58"/>
      <c r="I27" s="653"/>
      <c r="J27" s="654"/>
      <c r="K27" s="630" t="str">
        <f>IF(AND('請求書（契約無）'!$L$35='請求書（契約無）'!$BQ$6,N27=$W$4),精算書!$C$38,IF(N27=$W$4,精算書!$C$39,IF(I27="","",F27*I27)))</f>
        <v/>
      </c>
      <c r="L27" s="631"/>
      <c r="M27" s="632"/>
      <c r="N27" s="625"/>
      <c r="O27" s="625"/>
      <c r="P27" s="625"/>
      <c r="Q27" s="626"/>
    </row>
    <row r="28" spans="1:61" ht="26.1" customHeight="1" thickBot="1" x14ac:dyDescent="0.2">
      <c r="A28" s="560" t="s">
        <v>60</v>
      </c>
      <c r="B28" s="560"/>
      <c r="C28" s="560"/>
      <c r="D28" s="560"/>
      <c r="E28" s="560"/>
      <c r="F28" s="560"/>
      <c r="G28" s="560"/>
      <c r="H28" s="560"/>
      <c r="I28" s="561" t="s">
        <v>61</v>
      </c>
      <c r="J28" s="562"/>
      <c r="K28" s="648">
        <f>SUM(K11:M27)</f>
        <v>0</v>
      </c>
      <c r="L28" s="649"/>
      <c r="M28" s="650"/>
      <c r="N28" s="645"/>
      <c r="O28" s="646"/>
      <c r="P28" s="646"/>
      <c r="Q28" s="647"/>
    </row>
    <row r="29" spans="1:61" ht="26.1" customHeight="1" x14ac:dyDescent="0.15">
      <c r="A29" s="788" t="s">
        <v>147</v>
      </c>
      <c r="B29" s="789"/>
      <c r="C29" s="789"/>
      <c r="D29" s="789"/>
      <c r="E29" s="789"/>
      <c r="F29" s="789"/>
      <c r="G29" s="789"/>
      <c r="H29" s="789"/>
      <c r="I29" s="570"/>
      <c r="J29" s="570"/>
      <c r="K29" s="82"/>
      <c r="L29" s="82"/>
      <c r="M29" s="82"/>
      <c r="N29" s="571"/>
      <c r="O29" s="571"/>
      <c r="P29" s="571"/>
      <c r="Q29" s="571"/>
    </row>
    <row r="30" spans="1:61" ht="26.1" customHeight="1" x14ac:dyDescent="0.15">
      <c r="A30" s="560" t="s">
        <v>62</v>
      </c>
      <c r="B30" s="560"/>
      <c r="C30" s="560"/>
      <c r="D30" s="560"/>
      <c r="E30" s="560"/>
      <c r="F30" s="560"/>
      <c r="G30" s="560"/>
      <c r="H30" s="560"/>
      <c r="I30" s="85"/>
      <c r="J30" s="85"/>
      <c r="K30" s="86"/>
      <c r="L30" s="86"/>
      <c r="M30" s="86"/>
    </row>
    <row r="31" spans="1:61" ht="26.1" customHeight="1" x14ac:dyDescent="0.15">
      <c r="A31" s="557" t="s">
        <v>63</v>
      </c>
      <c r="B31" s="557"/>
      <c r="C31" s="557"/>
      <c r="D31" s="557"/>
      <c r="E31" s="557"/>
      <c r="F31" s="557"/>
      <c r="G31" s="557"/>
      <c r="H31" s="55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P.2</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610" t="s">
        <v>51</v>
      </c>
      <c r="B33" s="610"/>
      <c r="C33" s="610"/>
      <c r="D33" s="610"/>
      <c r="E33" s="610"/>
      <c r="F33" s="610"/>
      <c r="G33" s="610"/>
      <c r="H33" s="610"/>
      <c r="I33" s="610"/>
      <c r="J33" s="610"/>
      <c r="K33" s="610"/>
      <c r="L33" s="610"/>
      <c r="M33" s="610"/>
      <c r="N33" s="610"/>
      <c r="O33" s="610"/>
      <c r="P33" s="610"/>
      <c r="Q33" s="610"/>
      <c r="AE33" s="13" t="s">
        <v>114</v>
      </c>
    </row>
    <row r="34" spans="1:31" ht="19.5" customHeight="1" thickBot="1" x14ac:dyDescent="0.2">
      <c r="N34" s="611"/>
      <c r="O34" s="611"/>
      <c r="P34" s="611"/>
      <c r="Q34" s="611"/>
      <c r="AE34" s="13" t="s">
        <v>115</v>
      </c>
    </row>
    <row r="35" spans="1:31" ht="28.5" customHeight="1" thickBot="1" x14ac:dyDescent="0.2">
      <c r="A35" s="612" t="s">
        <v>52</v>
      </c>
      <c r="B35" s="612"/>
      <c r="C35" s="613" t="str">
        <f>IF(C4="","",C4)</f>
        <v xml:space="preserve"> 請求書の社名欄に社名をご入力ください！</v>
      </c>
      <c r="D35" s="613"/>
      <c r="E35" s="613"/>
      <c r="F35" s="613"/>
      <c r="G35" s="613"/>
      <c r="H35" s="613"/>
      <c r="I35" s="558" t="s">
        <v>134</v>
      </c>
      <c r="J35" s="558"/>
      <c r="K35" s="559"/>
      <c r="L35" s="614" t="s">
        <v>53</v>
      </c>
      <c r="M35" s="615"/>
      <c r="N35" s="65" t="str">
        <f>IF(N4="","",N4)</f>
        <v/>
      </c>
      <c r="O35" s="35" t="s">
        <v>69</v>
      </c>
      <c r="P35" s="66" t="str">
        <f>IF(P4="","",P4)</f>
        <v/>
      </c>
      <c r="Q35" s="33" t="s">
        <v>68</v>
      </c>
      <c r="W35" s="13" t="s">
        <v>96</v>
      </c>
      <c r="AE35" s="13" t="s">
        <v>64</v>
      </c>
    </row>
    <row r="36" spans="1:31" ht="11.25" customHeight="1" x14ac:dyDescent="0.15">
      <c r="A36" s="14"/>
      <c r="B36" s="14"/>
      <c r="C36" s="14"/>
      <c r="D36" s="14"/>
      <c r="E36" s="14"/>
      <c r="F36" s="14"/>
      <c r="G36" s="14"/>
      <c r="N36" s="61"/>
      <c r="O36" s="61"/>
      <c r="P36" s="61"/>
      <c r="Q36" s="61"/>
      <c r="AE36" s="13" t="s">
        <v>116</v>
      </c>
    </row>
    <row r="37" spans="1:31" ht="12.75" customHeight="1" x14ac:dyDescent="0.15">
      <c r="A37" s="616" t="s">
        <v>81</v>
      </c>
      <c r="B37" s="616"/>
      <c r="C37" s="617" t="str">
        <f>IF(C6="","",C6)</f>
        <v>　請求書の現場名欄に現場名をご入力ください！</v>
      </c>
      <c r="D37" s="617"/>
      <c r="E37" s="617"/>
      <c r="F37" s="617"/>
      <c r="G37" s="617"/>
      <c r="H37" s="617"/>
      <c r="N37" s="571"/>
      <c r="O37" s="571"/>
      <c r="P37" s="61"/>
      <c r="Q37" s="571"/>
      <c r="AE37" s="13" t="s">
        <v>117</v>
      </c>
    </row>
    <row r="38" spans="1:31" ht="13.5" customHeight="1" x14ac:dyDescent="0.15">
      <c r="A38" s="612"/>
      <c r="B38" s="612"/>
      <c r="C38" s="618"/>
      <c r="D38" s="618"/>
      <c r="E38" s="618"/>
      <c r="F38" s="618"/>
      <c r="G38" s="618"/>
      <c r="H38" s="618"/>
      <c r="N38" s="571"/>
      <c r="O38" s="571"/>
      <c r="P38" s="61"/>
      <c r="Q38" s="571"/>
      <c r="AE38" s="13" t="s">
        <v>118</v>
      </c>
    </row>
    <row r="39" spans="1:31" x14ac:dyDescent="0.15">
      <c r="A39" s="15"/>
      <c r="B39" s="15"/>
      <c r="C39" s="15"/>
      <c r="D39" s="15"/>
      <c r="E39" s="15"/>
      <c r="F39" s="15"/>
      <c r="G39" s="15"/>
      <c r="N39" s="571"/>
      <c r="O39" s="571"/>
      <c r="P39" s="61"/>
      <c r="Q39" s="571"/>
      <c r="AE39" s="13" t="s">
        <v>119</v>
      </c>
    </row>
    <row r="40" spans="1:31" ht="5.25" customHeight="1" thickBot="1" x14ac:dyDescent="0.2"/>
    <row r="41" spans="1:31" ht="25.5" customHeight="1" x14ac:dyDescent="0.15">
      <c r="A41" s="16"/>
      <c r="B41" s="602" t="s">
        <v>54</v>
      </c>
      <c r="C41" s="603"/>
      <c r="D41" s="603"/>
      <c r="E41" s="604"/>
      <c r="F41" s="605" t="s">
        <v>55</v>
      </c>
      <c r="G41" s="606"/>
      <c r="H41" s="62" t="s">
        <v>56</v>
      </c>
      <c r="I41" s="607" t="s">
        <v>57</v>
      </c>
      <c r="J41" s="606"/>
      <c r="K41" s="605" t="s">
        <v>58</v>
      </c>
      <c r="L41" s="605"/>
      <c r="M41" s="606"/>
      <c r="N41" s="602" t="s">
        <v>59</v>
      </c>
      <c r="O41" s="603"/>
      <c r="P41" s="608"/>
      <c r="Q41" s="609"/>
    </row>
    <row r="42" spans="1:31" ht="26.1" customHeight="1" x14ac:dyDescent="0.15">
      <c r="A42" s="17">
        <v>1</v>
      </c>
      <c r="B42" s="577" t="str">
        <f>IF(B11="","",B11)</f>
        <v/>
      </c>
      <c r="C42" s="578"/>
      <c r="D42" s="578"/>
      <c r="E42" s="579"/>
      <c r="F42" s="580" t="str">
        <f>IF(F11="","",F11)</f>
        <v/>
      </c>
      <c r="G42" s="581"/>
      <c r="H42" s="83" t="str">
        <f>IF(H11="","",H11)</f>
        <v/>
      </c>
      <c r="I42" s="582" t="str">
        <f>IF(I11="","",I11)</f>
        <v/>
      </c>
      <c r="J42" s="583"/>
      <c r="K42" s="584" t="str">
        <f>IF(K11="","",K11)</f>
        <v/>
      </c>
      <c r="L42" s="585"/>
      <c r="M42" s="586"/>
      <c r="N42" s="587" t="str">
        <f>IF(N11="","",N11)</f>
        <v/>
      </c>
      <c r="O42" s="587"/>
      <c r="P42" s="587"/>
      <c r="Q42" s="588"/>
    </row>
    <row r="43" spans="1:31" ht="26.1" customHeight="1" x14ac:dyDescent="0.15">
      <c r="A43" s="17">
        <v>2</v>
      </c>
      <c r="B43" s="577" t="str">
        <f t="shared" ref="B43:B57" si="0">IF(B12="","",B12)</f>
        <v/>
      </c>
      <c r="C43" s="578"/>
      <c r="D43" s="578"/>
      <c r="E43" s="579"/>
      <c r="F43" s="580" t="str">
        <f t="shared" ref="F43:F57" si="1">IF(F12="","",F12)</f>
        <v/>
      </c>
      <c r="G43" s="581"/>
      <c r="H43" s="83" t="str">
        <f t="shared" ref="H43:I57" si="2">IF(H12="","",H12)</f>
        <v/>
      </c>
      <c r="I43" s="582" t="str">
        <f t="shared" si="2"/>
        <v/>
      </c>
      <c r="J43" s="583"/>
      <c r="K43" s="584" t="str">
        <f t="shared" ref="K43:K57" si="3">IF(K12="","",K12)</f>
        <v/>
      </c>
      <c r="L43" s="585"/>
      <c r="M43" s="586"/>
      <c r="N43" s="587" t="str">
        <f t="shared" ref="N43:N57" si="4">IF(N12="","",N12)</f>
        <v/>
      </c>
      <c r="O43" s="587"/>
      <c r="P43" s="587"/>
      <c r="Q43" s="588"/>
    </row>
    <row r="44" spans="1:31" ht="26.1" customHeight="1" x14ac:dyDescent="0.15">
      <c r="A44" s="18">
        <v>3</v>
      </c>
      <c r="B44" s="577" t="str">
        <f t="shared" si="0"/>
        <v/>
      </c>
      <c r="C44" s="578"/>
      <c r="D44" s="578"/>
      <c r="E44" s="579"/>
      <c r="F44" s="580" t="str">
        <f t="shared" si="1"/>
        <v/>
      </c>
      <c r="G44" s="581"/>
      <c r="H44" s="83" t="str">
        <f t="shared" si="2"/>
        <v/>
      </c>
      <c r="I44" s="582" t="str">
        <f t="shared" si="2"/>
        <v/>
      </c>
      <c r="J44" s="583"/>
      <c r="K44" s="584" t="str">
        <f t="shared" si="3"/>
        <v/>
      </c>
      <c r="L44" s="585"/>
      <c r="M44" s="586"/>
      <c r="N44" s="587" t="str">
        <f t="shared" si="4"/>
        <v/>
      </c>
      <c r="O44" s="587"/>
      <c r="P44" s="587"/>
      <c r="Q44" s="588"/>
    </row>
    <row r="45" spans="1:31" ht="26.1" customHeight="1" x14ac:dyDescent="0.15">
      <c r="A45" s="17">
        <v>4</v>
      </c>
      <c r="B45" s="577" t="str">
        <f t="shared" si="0"/>
        <v/>
      </c>
      <c r="C45" s="578"/>
      <c r="D45" s="578"/>
      <c r="E45" s="579"/>
      <c r="F45" s="580" t="str">
        <f t="shared" si="1"/>
        <v/>
      </c>
      <c r="G45" s="581"/>
      <c r="H45" s="83" t="str">
        <f t="shared" si="2"/>
        <v/>
      </c>
      <c r="I45" s="582" t="str">
        <f t="shared" si="2"/>
        <v/>
      </c>
      <c r="J45" s="583"/>
      <c r="K45" s="584" t="str">
        <f t="shared" si="3"/>
        <v/>
      </c>
      <c r="L45" s="585"/>
      <c r="M45" s="586"/>
      <c r="N45" s="587" t="str">
        <f t="shared" si="4"/>
        <v/>
      </c>
      <c r="O45" s="587"/>
      <c r="P45" s="587"/>
      <c r="Q45" s="588"/>
    </row>
    <row r="46" spans="1:31" ht="26.1" customHeight="1" x14ac:dyDescent="0.15">
      <c r="A46" s="17">
        <v>5</v>
      </c>
      <c r="B46" s="577" t="str">
        <f t="shared" si="0"/>
        <v/>
      </c>
      <c r="C46" s="578"/>
      <c r="D46" s="578"/>
      <c r="E46" s="579"/>
      <c r="F46" s="580" t="str">
        <f t="shared" si="1"/>
        <v/>
      </c>
      <c r="G46" s="581"/>
      <c r="H46" s="83" t="str">
        <f t="shared" si="2"/>
        <v/>
      </c>
      <c r="I46" s="582" t="str">
        <f t="shared" si="2"/>
        <v/>
      </c>
      <c r="J46" s="583"/>
      <c r="K46" s="584" t="str">
        <f t="shared" si="3"/>
        <v/>
      </c>
      <c r="L46" s="585"/>
      <c r="M46" s="586"/>
      <c r="N46" s="587" t="str">
        <f t="shared" si="4"/>
        <v/>
      </c>
      <c r="O46" s="587"/>
      <c r="P46" s="587"/>
      <c r="Q46" s="588"/>
    </row>
    <row r="47" spans="1:31" ht="26.1" customHeight="1" x14ac:dyDescent="0.15">
      <c r="A47" s="17">
        <v>6</v>
      </c>
      <c r="B47" s="577" t="str">
        <f t="shared" si="0"/>
        <v/>
      </c>
      <c r="C47" s="578"/>
      <c r="D47" s="578"/>
      <c r="E47" s="579"/>
      <c r="F47" s="580" t="str">
        <f t="shared" si="1"/>
        <v/>
      </c>
      <c r="G47" s="581"/>
      <c r="H47" s="83" t="str">
        <f t="shared" si="2"/>
        <v/>
      </c>
      <c r="I47" s="582" t="str">
        <f t="shared" si="2"/>
        <v/>
      </c>
      <c r="J47" s="583"/>
      <c r="K47" s="584" t="str">
        <f t="shared" si="3"/>
        <v/>
      </c>
      <c r="L47" s="585"/>
      <c r="M47" s="586"/>
      <c r="N47" s="587" t="str">
        <f t="shared" si="4"/>
        <v/>
      </c>
      <c r="O47" s="587"/>
      <c r="P47" s="587"/>
      <c r="Q47" s="588"/>
    </row>
    <row r="48" spans="1:31" ht="26.1" customHeight="1" x14ac:dyDescent="0.15">
      <c r="A48" s="17">
        <v>7</v>
      </c>
      <c r="B48" s="577" t="str">
        <f t="shared" si="0"/>
        <v/>
      </c>
      <c r="C48" s="578"/>
      <c r="D48" s="578"/>
      <c r="E48" s="579"/>
      <c r="F48" s="580" t="str">
        <f t="shared" si="1"/>
        <v/>
      </c>
      <c r="G48" s="581"/>
      <c r="H48" s="83" t="str">
        <f t="shared" si="2"/>
        <v/>
      </c>
      <c r="I48" s="582" t="str">
        <f t="shared" si="2"/>
        <v/>
      </c>
      <c r="J48" s="583"/>
      <c r="K48" s="584" t="str">
        <f t="shared" si="3"/>
        <v/>
      </c>
      <c r="L48" s="585"/>
      <c r="M48" s="586"/>
      <c r="N48" s="587" t="str">
        <f t="shared" si="4"/>
        <v/>
      </c>
      <c r="O48" s="587"/>
      <c r="P48" s="587"/>
      <c r="Q48" s="588"/>
    </row>
    <row r="49" spans="1:17" ht="26.1" customHeight="1" x14ac:dyDescent="0.15">
      <c r="A49" s="17">
        <v>8</v>
      </c>
      <c r="B49" s="577" t="str">
        <f t="shared" si="0"/>
        <v/>
      </c>
      <c r="C49" s="578"/>
      <c r="D49" s="578"/>
      <c r="E49" s="579"/>
      <c r="F49" s="580" t="str">
        <f t="shared" si="1"/>
        <v/>
      </c>
      <c r="G49" s="581"/>
      <c r="H49" s="83" t="str">
        <f t="shared" si="2"/>
        <v/>
      </c>
      <c r="I49" s="582" t="str">
        <f t="shared" si="2"/>
        <v/>
      </c>
      <c r="J49" s="583"/>
      <c r="K49" s="584" t="str">
        <f t="shared" si="3"/>
        <v/>
      </c>
      <c r="L49" s="585"/>
      <c r="M49" s="586"/>
      <c r="N49" s="587" t="str">
        <f t="shared" si="4"/>
        <v/>
      </c>
      <c r="O49" s="587"/>
      <c r="P49" s="587"/>
      <c r="Q49" s="588"/>
    </row>
    <row r="50" spans="1:17" ht="26.1" customHeight="1" x14ac:dyDescent="0.15">
      <c r="A50" s="17">
        <v>9</v>
      </c>
      <c r="B50" s="577" t="str">
        <f t="shared" si="0"/>
        <v/>
      </c>
      <c r="C50" s="578"/>
      <c r="D50" s="578"/>
      <c r="E50" s="579"/>
      <c r="F50" s="580" t="str">
        <f t="shared" si="1"/>
        <v/>
      </c>
      <c r="G50" s="581"/>
      <c r="H50" s="83" t="str">
        <f t="shared" si="2"/>
        <v/>
      </c>
      <c r="I50" s="582" t="str">
        <f t="shared" si="2"/>
        <v/>
      </c>
      <c r="J50" s="583"/>
      <c r="K50" s="584" t="str">
        <f t="shared" si="3"/>
        <v/>
      </c>
      <c r="L50" s="585"/>
      <c r="M50" s="586"/>
      <c r="N50" s="587" t="str">
        <f t="shared" si="4"/>
        <v/>
      </c>
      <c r="O50" s="587"/>
      <c r="P50" s="587"/>
      <c r="Q50" s="588"/>
    </row>
    <row r="51" spans="1:17" ht="26.1" customHeight="1" x14ac:dyDescent="0.15">
      <c r="A51" s="17">
        <v>10</v>
      </c>
      <c r="B51" s="577" t="str">
        <f t="shared" si="0"/>
        <v/>
      </c>
      <c r="C51" s="578"/>
      <c r="D51" s="578"/>
      <c r="E51" s="579"/>
      <c r="F51" s="580" t="str">
        <f t="shared" si="1"/>
        <v/>
      </c>
      <c r="G51" s="581"/>
      <c r="H51" s="83" t="str">
        <f t="shared" si="2"/>
        <v/>
      </c>
      <c r="I51" s="582" t="str">
        <f t="shared" si="2"/>
        <v/>
      </c>
      <c r="J51" s="583"/>
      <c r="K51" s="584" t="str">
        <f t="shared" si="3"/>
        <v/>
      </c>
      <c r="L51" s="585"/>
      <c r="M51" s="586"/>
      <c r="N51" s="587" t="str">
        <f t="shared" si="4"/>
        <v/>
      </c>
      <c r="O51" s="587"/>
      <c r="P51" s="587"/>
      <c r="Q51" s="588"/>
    </row>
    <row r="52" spans="1:17" ht="26.1" customHeight="1" x14ac:dyDescent="0.15">
      <c r="A52" s="17">
        <v>11</v>
      </c>
      <c r="B52" s="577" t="str">
        <f t="shared" si="0"/>
        <v/>
      </c>
      <c r="C52" s="578"/>
      <c r="D52" s="578"/>
      <c r="E52" s="579"/>
      <c r="F52" s="580" t="str">
        <f t="shared" si="1"/>
        <v/>
      </c>
      <c r="G52" s="581"/>
      <c r="H52" s="83" t="str">
        <f t="shared" si="2"/>
        <v/>
      </c>
      <c r="I52" s="582" t="str">
        <f t="shared" si="2"/>
        <v/>
      </c>
      <c r="J52" s="583"/>
      <c r="K52" s="584" t="str">
        <f t="shared" si="3"/>
        <v/>
      </c>
      <c r="L52" s="585"/>
      <c r="M52" s="586"/>
      <c r="N52" s="587" t="str">
        <f t="shared" si="4"/>
        <v/>
      </c>
      <c r="O52" s="587"/>
      <c r="P52" s="587"/>
      <c r="Q52" s="588"/>
    </row>
    <row r="53" spans="1:17" ht="26.1" customHeight="1" x14ac:dyDescent="0.15">
      <c r="A53" s="17">
        <v>12</v>
      </c>
      <c r="B53" s="577" t="str">
        <f t="shared" si="0"/>
        <v/>
      </c>
      <c r="C53" s="578"/>
      <c r="D53" s="578"/>
      <c r="E53" s="579"/>
      <c r="F53" s="580" t="str">
        <f t="shared" si="1"/>
        <v/>
      </c>
      <c r="G53" s="581"/>
      <c r="H53" s="83" t="str">
        <f t="shared" si="2"/>
        <v/>
      </c>
      <c r="I53" s="582" t="str">
        <f t="shared" si="2"/>
        <v/>
      </c>
      <c r="J53" s="583"/>
      <c r="K53" s="584" t="str">
        <f t="shared" si="3"/>
        <v/>
      </c>
      <c r="L53" s="585"/>
      <c r="M53" s="586"/>
      <c r="N53" s="587" t="str">
        <f t="shared" si="4"/>
        <v/>
      </c>
      <c r="O53" s="587"/>
      <c r="P53" s="587"/>
      <c r="Q53" s="588"/>
    </row>
    <row r="54" spans="1:17" ht="26.1" customHeight="1" x14ac:dyDescent="0.15">
      <c r="A54" s="17">
        <v>13</v>
      </c>
      <c r="B54" s="577" t="str">
        <f t="shared" si="0"/>
        <v/>
      </c>
      <c r="C54" s="578"/>
      <c r="D54" s="578"/>
      <c r="E54" s="579"/>
      <c r="F54" s="580" t="str">
        <f t="shared" si="1"/>
        <v/>
      </c>
      <c r="G54" s="581"/>
      <c r="H54" s="83" t="str">
        <f t="shared" si="2"/>
        <v/>
      </c>
      <c r="I54" s="582" t="str">
        <f t="shared" si="2"/>
        <v/>
      </c>
      <c r="J54" s="583"/>
      <c r="K54" s="584" t="str">
        <f t="shared" si="3"/>
        <v/>
      </c>
      <c r="L54" s="585"/>
      <c r="M54" s="586"/>
      <c r="N54" s="587" t="str">
        <f t="shared" si="4"/>
        <v/>
      </c>
      <c r="O54" s="587"/>
      <c r="P54" s="587"/>
      <c r="Q54" s="588"/>
    </row>
    <row r="55" spans="1:17" ht="26.1" customHeight="1" x14ac:dyDescent="0.15">
      <c r="A55" s="17">
        <v>14</v>
      </c>
      <c r="B55" s="577" t="str">
        <f t="shared" si="0"/>
        <v/>
      </c>
      <c r="C55" s="578"/>
      <c r="D55" s="578"/>
      <c r="E55" s="579"/>
      <c r="F55" s="580" t="str">
        <f t="shared" si="1"/>
        <v/>
      </c>
      <c r="G55" s="581"/>
      <c r="H55" s="83" t="str">
        <f t="shared" si="2"/>
        <v/>
      </c>
      <c r="I55" s="582" t="str">
        <f t="shared" si="2"/>
        <v/>
      </c>
      <c r="J55" s="583"/>
      <c r="K55" s="584" t="str">
        <f t="shared" si="3"/>
        <v/>
      </c>
      <c r="L55" s="585"/>
      <c r="M55" s="586"/>
      <c r="N55" s="587" t="str">
        <f t="shared" si="4"/>
        <v/>
      </c>
      <c r="O55" s="587"/>
      <c r="P55" s="587"/>
      <c r="Q55" s="588"/>
    </row>
    <row r="56" spans="1:17" ht="26.1" customHeight="1" x14ac:dyDescent="0.15">
      <c r="A56" s="17">
        <v>15</v>
      </c>
      <c r="B56" s="577" t="str">
        <f t="shared" si="0"/>
        <v/>
      </c>
      <c r="C56" s="578"/>
      <c r="D56" s="578"/>
      <c r="E56" s="579"/>
      <c r="F56" s="580" t="str">
        <f t="shared" si="1"/>
        <v/>
      </c>
      <c r="G56" s="581"/>
      <c r="H56" s="83" t="str">
        <f t="shared" si="2"/>
        <v/>
      </c>
      <c r="I56" s="582" t="str">
        <f t="shared" si="2"/>
        <v/>
      </c>
      <c r="J56" s="583"/>
      <c r="K56" s="584" t="str">
        <f t="shared" si="3"/>
        <v/>
      </c>
      <c r="L56" s="585"/>
      <c r="M56" s="586"/>
      <c r="N56" s="587" t="str">
        <f t="shared" si="4"/>
        <v/>
      </c>
      <c r="O56" s="587"/>
      <c r="P56" s="587"/>
      <c r="Q56" s="588"/>
    </row>
    <row r="57" spans="1:17" ht="26.1" customHeight="1" x14ac:dyDescent="0.15">
      <c r="A57" s="17">
        <v>16</v>
      </c>
      <c r="B57" s="577" t="str">
        <f t="shared" si="0"/>
        <v/>
      </c>
      <c r="C57" s="578"/>
      <c r="D57" s="578"/>
      <c r="E57" s="579"/>
      <c r="F57" s="580" t="str">
        <f t="shared" si="1"/>
        <v/>
      </c>
      <c r="G57" s="581"/>
      <c r="H57" s="83" t="str">
        <f t="shared" si="2"/>
        <v/>
      </c>
      <c r="I57" s="582" t="str">
        <f t="shared" si="2"/>
        <v/>
      </c>
      <c r="J57" s="583"/>
      <c r="K57" s="584" t="str">
        <f t="shared" si="3"/>
        <v/>
      </c>
      <c r="L57" s="585"/>
      <c r="M57" s="586"/>
      <c r="N57" s="587" t="str">
        <f t="shared" si="4"/>
        <v/>
      </c>
      <c r="O57" s="587"/>
      <c r="P57" s="587"/>
      <c r="Q57" s="588"/>
    </row>
    <row r="58" spans="1:17" ht="26.1" customHeight="1" thickBot="1" x14ac:dyDescent="0.2">
      <c r="A58" s="19">
        <v>17</v>
      </c>
      <c r="B58" s="589" t="str">
        <f>IF(B27="","",B27)</f>
        <v/>
      </c>
      <c r="C58" s="590"/>
      <c r="D58" s="590"/>
      <c r="E58" s="591"/>
      <c r="F58" s="592" t="str">
        <f>IF(F27="","",F27)</f>
        <v/>
      </c>
      <c r="G58" s="593"/>
      <c r="H58" s="84" t="str">
        <f>IF(H27="","",H27)</f>
        <v/>
      </c>
      <c r="I58" s="594" t="str">
        <f>IF(I27="","",I27)</f>
        <v/>
      </c>
      <c r="J58" s="595"/>
      <c r="K58" s="596" t="str">
        <f>IF(K27="","",K27)</f>
        <v/>
      </c>
      <c r="L58" s="597"/>
      <c r="M58" s="598"/>
      <c r="N58" s="599" t="str">
        <f>IF(N27="","",N27)</f>
        <v/>
      </c>
      <c r="O58" s="600"/>
      <c r="P58" s="600"/>
      <c r="Q58" s="601"/>
    </row>
    <row r="59" spans="1:17" ht="26.1" customHeight="1" thickBot="1" x14ac:dyDescent="0.2">
      <c r="A59" s="560" t="s">
        <v>60</v>
      </c>
      <c r="B59" s="560"/>
      <c r="C59" s="560"/>
      <c r="D59" s="560"/>
      <c r="E59" s="560"/>
      <c r="F59" s="560"/>
      <c r="G59" s="560"/>
      <c r="H59" s="560"/>
      <c r="I59" s="561" t="s">
        <v>61</v>
      </c>
      <c r="J59" s="562"/>
      <c r="K59" s="563">
        <f>SUM(K42:M58)</f>
        <v>0</v>
      </c>
      <c r="L59" s="564"/>
      <c r="M59" s="565"/>
      <c r="N59" s="566"/>
      <c r="O59" s="567"/>
      <c r="P59" s="567"/>
      <c r="Q59" s="568"/>
    </row>
    <row r="60" spans="1:17" ht="26.1" customHeight="1" x14ac:dyDescent="0.15">
      <c r="A60" s="788" t="s">
        <v>147</v>
      </c>
      <c r="B60" s="789"/>
      <c r="C60" s="789"/>
      <c r="D60" s="789"/>
      <c r="E60" s="789"/>
      <c r="F60" s="789"/>
      <c r="G60" s="789"/>
      <c r="H60" s="789"/>
      <c r="I60" s="570"/>
      <c r="J60" s="570"/>
      <c r="K60" s="82"/>
      <c r="L60" s="82"/>
      <c r="M60" s="82"/>
      <c r="N60" s="571"/>
      <c r="O60" s="571"/>
      <c r="P60" s="571"/>
      <c r="Q60" s="571"/>
    </row>
    <row r="61" spans="1:17" ht="26.1" customHeight="1" x14ac:dyDescent="0.15">
      <c r="A61" s="560" t="s">
        <v>62</v>
      </c>
      <c r="B61" s="560"/>
      <c r="C61" s="560"/>
      <c r="D61" s="560"/>
      <c r="E61" s="560"/>
      <c r="F61" s="560"/>
      <c r="G61" s="560"/>
      <c r="H61" s="560"/>
      <c r="I61" s="85"/>
      <c r="J61" s="85"/>
      <c r="K61" s="87"/>
      <c r="L61" s="87"/>
      <c r="M61" s="87"/>
    </row>
    <row r="62" spans="1:17" ht="26.1" customHeight="1" x14ac:dyDescent="0.15">
      <c r="A62" s="557" t="s">
        <v>63</v>
      </c>
      <c r="B62" s="557"/>
      <c r="C62" s="557"/>
      <c r="D62" s="557"/>
      <c r="E62" s="557"/>
      <c r="F62" s="557"/>
      <c r="G62" s="557"/>
      <c r="H62" s="557"/>
      <c r="I62" s="34"/>
      <c r="J62" s="20"/>
    </row>
    <row r="63" spans="1:17" ht="18.75" customHeight="1" x14ac:dyDescent="0.15">
      <c r="A63" s="560"/>
      <c r="B63" s="560"/>
      <c r="C63" s="560"/>
      <c r="D63" s="560"/>
      <c r="E63" s="560"/>
      <c r="F63" s="560"/>
      <c r="G63" s="560"/>
      <c r="H63" s="20"/>
      <c r="I63" s="657"/>
      <c r="J63" s="657"/>
    </row>
    <row r="64" spans="1:17" ht="20.25" customHeight="1" x14ac:dyDescent="0.15">
      <c r="A64" s="560"/>
      <c r="B64" s="560"/>
      <c r="C64" s="560"/>
      <c r="D64" s="560"/>
      <c r="E64" s="560"/>
      <c r="F64" s="560"/>
      <c r="G64" s="560"/>
      <c r="I64" s="655"/>
      <c r="J64" s="655"/>
      <c r="N64" s="21"/>
    </row>
    <row r="65" spans="1:17" ht="20.25" customHeight="1" x14ac:dyDescent="0.15">
      <c r="A65" s="34"/>
      <c r="B65" s="34"/>
      <c r="C65" s="34"/>
      <c r="D65" s="34"/>
      <c r="E65" s="34"/>
      <c r="F65" s="34"/>
      <c r="G65" s="34"/>
      <c r="I65" s="655"/>
      <c r="J65" s="655"/>
      <c r="Q65" s="22"/>
    </row>
    <row r="66" spans="1:17" ht="20.25" customHeight="1" x14ac:dyDescent="0.15">
      <c r="A66" s="34"/>
      <c r="B66" s="34"/>
      <c r="C66" s="34"/>
      <c r="D66" s="34"/>
      <c r="E66" s="34"/>
      <c r="F66" s="34"/>
      <c r="G66" s="34"/>
      <c r="I66" s="655"/>
      <c r="J66" s="655"/>
    </row>
    <row r="67" spans="1:17" ht="20.25" customHeight="1" x14ac:dyDescent="0.15">
      <c r="I67" s="655"/>
      <c r="J67" s="655"/>
    </row>
    <row r="68" spans="1:17" ht="20.25" customHeight="1" x14ac:dyDescent="0.15">
      <c r="I68" s="655"/>
      <c r="J68" s="655"/>
    </row>
    <row r="69" spans="1:17" ht="20.25" customHeight="1" x14ac:dyDescent="0.15">
      <c r="I69" s="655"/>
      <c r="J69" s="655"/>
    </row>
    <row r="70" spans="1:17" ht="26.25" customHeight="1" x14ac:dyDescent="0.15">
      <c r="I70" s="656"/>
      <c r="J70" s="656"/>
    </row>
    <row r="71" spans="1:17" ht="20.25" customHeight="1" x14ac:dyDescent="0.15"/>
  </sheetData>
  <sheetProtection algorithmName="SHA-512" hashValue="lDeV4+9v/svWntm5dJkywFFa9gbH8g/72R5E99gylC2Jt7PoRq8+Tlz3yDHyc1FX4Xd+BF4ZQgADrBfmLYr68g==" saltValue="CMOktLLr0cahwfnfOf18Mw=="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B27:E27"/>
    <mergeCell ref="F27:G27"/>
    <mergeCell ref="I27:J27"/>
    <mergeCell ref="K27:M27"/>
    <mergeCell ref="N27:Q27"/>
    <mergeCell ref="A28:H28"/>
    <mergeCell ref="I28:J28"/>
    <mergeCell ref="K28:M28"/>
    <mergeCell ref="N28:Q28"/>
    <mergeCell ref="A31:H31"/>
    <mergeCell ref="A33:Q33"/>
    <mergeCell ref="N34:Q34"/>
    <mergeCell ref="A35:B35"/>
    <mergeCell ref="C35:H35"/>
    <mergeCell ref="I35:K35"/>
    <mergeCell ref="L35:M35"/>
    <mergeCell ref="A29:H29"/>
    <mergeCell ref="I29:J29"/>
    <mergeCell ref="N29:Q29"/>
    <mergeCell ref="A30:H30"/>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B57:E57"/>
    <mergeCell ref="F57:G57"/>
    <mergeCell ref="I57:J57"/>
    <mergeCell ref="K57:M57"/>
    <mergeCell ref="N57:Q57"/>
    <mergeCell ref="A60:H60"/>
    <mergeCell ref="I60:J60"/>
    <mergeCell ref="N60:Q60"/>
    <mergeCell ref="A61:H61"/>
    <mergeCell ref="B58:E58"/>
    <mergeCell ref="F58:G58"/>
    <mergeCell ref="I58:J58"/>
    <mergeCell ref="K58:M58"/>
    <mergeCell ref="N58:Q58"/>
    <mergeCell ref="A59:H59"/>
    <mergeCell ref="I59:J59"/>
    <mergeCell ref="K59:M59"/>
    <mergeCell ref="N59:Q59"/>
    <mergeCell ref="I66:J66"/>
    <mergeCell ref="I67:J67"/>
    <mergeCell ref="I68:J68"/>
    <mergeCell ref="I69:J69"/>
    <mergeCell ref="I70:J70"/>
    <mergeCell ref="A62:H62"/>
    <mergeCell ref="A63:G63"/>
    <mergeCell ref="I63:J63"/>
    <mergeCell ref="A64:G64"/>
    <mergeCell ref="I64:J64"/>
    <mergeCell ref="I65:J65"/>
  </mergeCells>
  <phoneticPr fontId="3"/>
  <dataValidations count="3">
    <dataValidation errorStyle="information" allowBlank="1" showInputMessage="1" sqref="N42:Q58" xr:uid="{00000000-0002-0000-0800-000000000000}"/>
    <dataValidation type="list" errorStyle="information" allowBlank="1" showInputMessage="1" sqref="H11:H27" xr:uid="{00000000-0002-0000-0800-000001000000}">
      <formula1>$AE$2:$AE$8</formula1>
    </dataValidation>
    <dataValidation type="list" errorStyle="information" allowBlank="1" showInputMessage="1" sqref="N11:Q27" xr:uid="{00000000-0002-0000-0800-000002000000}">
      <formula1>$W$4</formula1>
    </dataValidation>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002060"/>
  </sheetPr>
  <dimension ref="A1:BI71"/>
  <sheetViews>
    <sheetView view="pageBreakPreview" zoomScale="80" zoomScaleNormal="80" zoomScaleSheetLayoutView="80" workbookViewId="0">
      <selection activeCell="B11" sqref="B11:E11"/>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125</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610" t="s">
        <v>51</v>
      </c>
      <c r="B2" s="610"/>
      <c r="C2" s="610"/>
      <c r="D2" s="610"/>
      <c r="E2" s="610"/>
      <c r="F2" s="610"/>
      <c r="G2" s="610"/>
      <c r="H2" s="610"/>
      <c r="I2" s="610"/>
      <c r="J2" s="610"/>
      <c r="K2" s="610"/>
      <c r="L2" s="610"/>
      <c r="M2" s="610"/>
      <c r="N2" s="610"/>
      <c r="O2" s="610"/>
      <c r="P2" s="610"/>
      <c r="Q2" s="610"/>
      <c r="AE2" s="13" t="s">
        <v>114</v>
      </c>
    </row>
    <row r="3" spans="1:61" ht="19.5" customHeight="1" thickBot="1" x14ac:dyDescent="0.2">
      <c r="N3" s="611"/>
      <c r="O3" s="611"/>
      <c r="P3" s="611"/>
      <c r="Q3" s="611"/>
      <c r="AE3" s="13" t="s">
        <v>115</v>
      </c>
    </row>
    <row r="4" spans="1:61" ht="28.5" customHeight="1" thickBot="1" x14ac:dyDescent="0.2">
      <c r="A4" s="612" t="s">
        <v>52</v>
      </c>
      <c r="B4" s="612"/>
      <c r="C4" s="613" t="str">
        <f>'請求明細(契約無）'!C4</f>
        <v xml:space="preserve"> 請求書の社名欄に社名をご入力ください！</v>
      </c>
      <c r="D4" s="613"/>
      <c r="E4" s="613"/>
      <c r="F4" s="613"/>
      <c r="G4" s="613"/>
      <c r="H4" s="613"/>
      <c r="I4" s="558" t="s">
        <v>131</v>
      </c>
      <c r="J4" s="558"/>
      <c r="K4" s="559"/>
      <c r="L4" s="614" t="s">
        <v>53</v>
      </c>
      <c r="M4" s="615"/>
      <c r="N4" s="65" t="str">
        <f>IF('請求書（契約無）'!J8="","",'請求書（契約無）'!J8)</f>
        <v/>
      </c>
      <c r="O4" s="35" t="s">
        <v>69</v>
      </c>
      <c r="P4" s="66" t="str">
        <f>IF('請求書（契約無）'!T8="","",'請求書（契約無）'!T8)</f>
        <v/>
      </c>
      <c r="Q4" s="33" t="s">
        <v>68</v>
      </c>
      <c r="W4" s="13" t="s">
        <v>96</v>
      </c>
      <c r="AE4" s="13" t="s">
        <v>64</v>
      </c>
    </row>
    <row r="5" spans="1:61" ht="11.25" customHeight="1" x14ac:dyDescent="0.15">
      <c r="A5" s="14"/>
      <c r="B5" s="14"/>
      <c r="C5" s="14"/>
      <c r="D5" s="14"/>
      <c r="E5" s="14"/>
      <c r="F5" s="14"/>
      <c r="G5" s="14"/>
      <c r="N5" s="61"/>
      <c r="O5" s="61"/>
      <c r="P5" s="61"/>
      <c r="Q5" s="61"/>
      <c r="AE5" s="13" t="s">
        <v>116</v>
      </c>
    </row>
    <row r="6" spans="1:61" ht="12.75" customHeight="1" x14ac:dyDescent="0.15">
      <c r="A6" s="616" t="s">
        <v>81</v>
      </c>
      <c r="B6" s="616"/>
      <c r="C6" s="617" t="str">
        <f>'請求明細(契約無）'!C6</f>
        <v>　請求書の現場名欄に現場名をご入力ください！</v>
      </c>
      <c r="D6" s="617"/>
      <c r="E6" s="617"/>
      <c r="F6" s="617"/>
      <c r="G6" s="617"/>
      <c r="H6" s="617"/>
      <c r="N6" s="571"/>
      <c r="O6" s="571"/>
      <c r="P6" s="61"/>
      <c r="Q6" s="571"/>
      <c r="AE6" s="13" t="s">
        <v>117</v>
      </c>
    </row>
    <row r="7" spans="1:61" ht="13.5" customHeight="1" x14ac:dyDescent="0.15">
      <c r="A7" s="612"/>
      <c r="B7" s="612"/>
      <c r="C7" s="618"/>
      <c r="D7" s="618"/>
      <c r="E7" s="618"/>
      <c r="F7" s="618"/>
      <c r="G7" s="618"/>
      <c r="H7" s="618"/>
      <c r="N7" s="571"/>
      <c r="O7" s="571"/>
      <c r="P7" s="61"/>
      <c r="Q7" s="571"/>
      <c r="AE7" s="13" t="s">
        <v>118</v>
      </c>
    </row>
    <row r="8" spans="1:61" x14ac:dyDescent="0.15">
      <c r="A8" s="15"/>
      <c r="B8" s="15"/>
      <c r="C8" s="15"/>
      <c r="D8" s="15"/>
      <c r="E8" s="15"/>
      <c r="F8" s="15"/>
      <c r="G8" s="15"/>
      <c r="N8" s="571"/>
      <c r="O8" s="571"/>
      <c r="P8" s="61"/>
      <c r="Q8" s="571"/>
      <c r="AE8" s="13" t="s">
        <v>119</v>
      </c>
    </row>
    <row r="9" spans="1:61" ht="5.25" customHeight="1" thickBot="1" x14ac:dyDescent="0.2"/>
    <row r="10" spans="1:61" ht="25.5" customHeight="1" x14ac:dyDescent="0.15">
      <c r="A10" s="16"/>
      <c r="B10" s="602" t="s">
        <v>54</v>
      </c>
      <c r="C10" s="603"/>
      <c r="D10" s="603"/>
      <c r="E10" s="604"/>
      <c r="F10" s="605" t="s">
        <v>55</v>
      </c>
      <c r="G10" s="606"/>
      <c r="H10" s="62" t="s">
        <v>56</v>
      </c>
      <c r="I10" s="607" t="s">
        <v>57</v>
      </c>
      <c r="J10" s="606"/>
      <c r="K10" s="605" t="s">
        <v>58</v>
      </c>
      <c r="L10" s="605"/>
      <c r="M10" s="606"/>
      <c r="N10" s="602" t="s">
        <v>59</v>
      </c>
      <c r="O10" s="603"/>
      <c r="P10" s="608"/>
      <c r="Q10" s="609"/>
    </row>
    <row r="11" spans="1:61" ht="26.1" customHeight="1" x14ac:dyDescent="0.15">
      <c r="A11" s="17">
        <v>1</v>
      </c>
      <c r="B11" s="637"/>
      <c r="C11" s="622"/>
      <c r="D11" s="622"/>
      <c r="E11" s="638"/>
      <c r="F11" s="633"/>
      <c r="G11" s="634"/>
      <c r="H11" s="36"/>
      <c r="I11" s="635"/>
      <c r="J11" s="636"/>
      <c r="K11" s="630" t="str">
        <f>IF(AND('請求書（契約無）'!$L$35='請求書（契約無）'!$BQ$6,N11=$W$4),精算書!$C$38,IF(N11=$W$4,精算書!$C$39,IF(I11="","",F11*I11)))</f>
        <v/>
      </c>
      <c r="L11" s="631"/>
      <c r="M11" s="632"/>
      <c r="N11" s="625"/>
      <c r="O11" s="625"/>
      <c r="P11" s="625"/>
      <c r="Q11" s="626"/>
    </row>
    <row r="12" spans="1:61" ht="26.1" customHeight="1" x14ac:dyDescent="0.15">
      <c r="A12" s="17">
        <v>2</v>
      </c>
      <c r="B12" s="622"/>
      <c r="C12" s="623"/>
      <c r="D12" s="623"/>
      <c r="E12" s="624"/>
      <c r="F12" s="633"/>
      <c r="G12" s="634"/>
      <c r="H12" s="36"/>
      <c r="I12" s="635"/>
      <c r="J12" s="636"/>
      <c r="K12" s="630" t="str">
        <f>IF(AND('請求書（契約無）'!$L$35='請求書（契約無）'!$BQ$6,N12=$W$4),精算書!$C$38,IF(N12=$W$4,精算書!$C$39,IF(I12="","",F12*I12)))</f>
        <v/>
      </c>
      <c r="L12" s="631"/>
      <c r="M12" s="632"/>
      <c r="N12" s="625"/>
      <c r="O12" s="625"/>
      <c r="P12" s="625"/>
      <c r="Q12" s="626"/>
    </row>
    <row r="13" spans="1:61" ht="26.1" customHeight="1" x14ac:dyDescent="0.15">
      <c r="A13" s="18">
        <v>3</v>
      </c>
      <c r="B13" s="639"/>
      <c r="C13" s="640"/>
      <c r="D13" s="640"/>
      <c r="E13" s="641"/>
      <c r="F13" s="633"/>
      <c r="G13" s="634"/>
      <c r="H13" s="36"/>
      <c r="I13" s="635"/>
      <c r="J13" s="636"/>
      <c r="K13" s="630" t="str">
        <f>IF(AND('請求書（契約無）'!$L$35='請求書（契約無）'!$BQ$6,N13=$W$4),精算書!$C$38,IF(N13=$W$4,精算書!$C$39,IF(I13="","",F13*I13)))</f>
        <v/>
      </c>
      <c r="L13" s="631"/>
      <c r="M13" s="632"/>
      <c r="N13" s="625"/>
      <c r="O13" s="625"/>
      <c r="P13" s="625"/>
      <c r="Q13" s="626"/>
    </row>
    <row r="14" spans="1:61" ht="26.1" customHeight="1" x14ac:dyDescent="0.15">
      <c r="A14" s="17">
        <v>4</v>
      </c>
      <c r="B14" s="622"/>
      <c r="C14" s="623"/>
      <c r="D14" s="623"/>
      <c r="E14" s="624"/>
      <c r="F14" s="633"/>
      <c r="G14" s="634"/>
      <c r="H14" s="36"/>
      <c r="I14" s="635"/>
      <c r="J14" s="636"/>
      <c r="K14" s="630" t="str">
        <f>IF(AND('請求書（契約無）'!$L$35='請求書（契約無）'!$BQ$6,N14=$W$4),精算書!$C$38,IF(N14=$W$4,精算書!$C$39,IF(I14="","",F14*I14)))</f>
        <v/>
      </c>
      <c r="L14" s="631"/>
      <c r="M14" s="632"/>
      <c r="N14" s="625"/>
      <c r="O14" s="625"/>
      <c r="P14" s="625"/>
      <c r="Q14" s="626"/>
    </row>
    <row r="15" spans="1:61" ht="26.1" customHeight="1" x14ac:dyDescent="0.15">
      <c r="A15" s="17">
        <v>5</v>
      </c>
      <c r="B15" s="627"/>
      <c r="C15" s="628"/>
      <c r="D15" s="628"/>
      <c r="E15" s="629"/>
      <c r="F15" s="633"/>
      <c r="G15" s="634"/>
      <c r="H15" s="36"/>
      <c r="I15" s="635"/>
      <c r="J15" s="636"/>
      <c r="K15" s="630" t="str">
        <f>IF(AND('請求書（契約無）'!$L$35='請求書（契約無）'!$BQ$6,N15=$W$4),精算書!$C$38,IF(N15=$W$4,精算書!$C$39,IF(I15="","",F15*I15)))</f>
        <v/>
      </c>
      <c r="L15" s="631"/>
      <c r="M15" s="632"/>
      <c r="N15" s="625"/>
      <c r="O15" s="625"/>
      <c r="P15" s="625"/>
      <c r="Q15" s="626"/>
    </row>
    <row r="16" spans="1:61" ht="26.1" customHeight="1" x14ac:dyDescent="0.15">
      <c r="A16" s="17">
        <v>6</v>
      </c>
      <c r="B16" s="627"/>
      <c r="C16" s="628"/>
      <c r="D16" s="628"/>
      <c r="E16" s="629"/>
      <c r="F16" s="633"/>
      <c r="G16" s="634"/>
      <c r="H16" s="36"/>
      <c r="I16" s="635"/>
      <c r="J16" s="636"/>
      <c r="K16" s="630" t="str">
        <f>IF(AND('請求書（契約無）'!$L$35='請求書（契約無）'!$BQ$6,N16=$W$4),精算書!$C$38,IF(N16=$W$4,精算書!$C$39,IF(I16="","",F16*I16)))</f>
        <v/>
      </c>
      <c r="L16" s="631"/>
      <c r="M16" s="632"/>
      <c r="N16" s="625"/>
      <c r="O16" s="625"/>
      <c r="P16" s="625"/>
      <c r="Q16" s="626"/>
    </row>
    <row r="17" spans="1:61" ht="26.1" customHeight="1" x14ac:dyDescent="0.15">
      <c r="A17" s="17">
        <v>7</v>
      </c>
      <c r="B17" s="627"/>
      <c r="C17" s="628"/>
      <c r="D17" s="628"/>
      <c r="E17" s="629"/>
      <c r="F17" s="633"/>
      <c r="G17" s="634"/>
      <c r="H17" s="36"/>
      <c r="I17" s="635"/>
      <c r="J17" s="636"/>
      <c r="K17" s="630" t="str">
        <f>IF(AND('請求書（契約無）'!$L$35='請求書（契約無）'!$BQ$6,N17=$W$4),精算書!$C$38,IF(N17=$W$4,精算書!$C$39,IF(I17="","",F17*I17)))</f>
        <v/>
      </c>
      <c r="L17" s="631"/>
      <c r="M17" s="632"/>
      <c r="N17" s="625"/>
      <c r="O17" s="625"/>
      <c r="P17" s="625"/>
      <c r="Q17" s="626"/>
    </row>
    <row r="18" spans="1:61" ht="26.1" customHeight="1" x14ac:dyDescent="0.15">
      <c r="A18" s="17">
        <v>8</v>
      </c>
      <c r="B18" s="627"/>
      <c r="C18" s="628"/>
      <c r="D18" s="628"/>
      <c r="E18" s="629"/>
      <c r="F18" s="633"/>
      <c r="G18" s="634"/>
      <c r="H18" s="36"/>
      <c r="I18" s="635"/>
      <c r="J18" s="636"/>
      <c r="K18" s="630" t="str">
        <f>IF(AND('請求書（契約無）'!$L$35='請求書（契約無）'!$BQ$6,N18=$W$4),精算書!$C$38,IF(N18=$W$4,精算書!$C$39,IF(I18="","",F18*I18)))</f>
        <v/>
      </c>
      <c r="L18" s="631"/>
      <c r="M18" s="632"/>
      <c r="N18" s="625"/>
      <c r="O18" s="625"/>
      <c r="P18" s="625"/>
      <c r="Q18" s="626"/>
    </row>
    <row r="19" spans="1:61" ht="26.1" customHeight="1" x14ac:dyDescent="0.15">
      <c r="A19" s="17">
        <v>9</v>
      </c>
      <c r="B19" s="627"/>
      <c r="C19" s="628"/>
      <c r="D19" s="628"/>
      <c r="E19" s="629"/>
      <c r="F19" s="633"/>
      <c r="G19" s="634"/>
      <c r="H19" s="36"/>
      <c r="I19" s="635"/>
      <c r="J19" s="636"/>
      <c r="K19" s="630" t="str">
        <f>IF(AND('請求書（契約無）'!$L$35='請求書（契約無）'!$BQ$6,N19=$W$4),精算書!$C$38,IF(N19=$W$4,精算書!$C$39,IF(I19="","",F19*I19)))</f>
        <v/>
      </c>
      <c r="L19" s="631"/>
      <c r="M19" s="632"/>
      <c r="N19" s="625"/>
      <c r="O19" s="625"/>
      <c r="P19" s="625"/>
      <c r="Q19" s="626"/>
    </row>
    <row r="20" spans="1:61" ht="26.1" customHeight="1" x14ac:dyDescent="0.15">
      <c r="A20" s="17">
        <v>10</v>
      </c>
      <c r="B20" s="627"/>
      <c r="C20" s="628"/>
      <c r="D20" s="628"/>
      <c r="E20" s="629"/>
      <c r="F20" s="633"/>
      <c r="G20" s="634"/>
      <c r="H20" s="36"/>
      <c r="I20" s="635"/>
      <c r="J20" s="636"/>
      <c r="K20" s="630" t="str">
        <f>IF(AND('請求書（契約無）'!$L$35='請求書（契約無）'!$BQ$6,N20=$W$4),精算書!$C$38,IF(N20=$W$4,精算書!$C$39,IF(I20="","",F20*I20)))</f>
        <v/>
      </c>
      <c r="L20" s="631"/>
      <c r="M20" s="632"/>
      <c r="N20" s="625"/>
      <c r="O20" s="625"/>
      <c r="P20" s="625"/>
      <c r="Q20" s="626"/>
    </row>
    <row r="21" spans="1:61" ht="26.1" customHeight="1" x14ac:dyDescent="0.15">
      <c r="A21" s="17">
        <v>11</v>
      </c>
      <c r="B21" s="627"/>
      <c r="C21" s="628"/>
      <c r="D21" s="628"/>
      <c r="E21" s="629"/>
      <c r="F21" s="633"/>
      <c r="G21" s="634"/>
      <c r="H21" s="36"/>
      <c r="I21" s="635"/>
      <c r="J21" s="636"/>
      <c r="K21" s="630" t="str">
        <f>IF(AND('請求書（契約無）'!$L$35='請求書（契約無）'!$BQ$6,N21=$W$4),精算書!$C$38,IF(N21=$W$4,精算書!$C$39,IF(I21="","",F21*I21)))</f>
        <v/>
      </c>
      <c r="L21" s="631"/>
      <c r="M21" s="632"/>
      <c r="N21" s="625"/>
      <c r="O21" s="625"/>
      <c r="P21" s="625"/>
      <c r="Q21" s="626"/>
    </row>
    <row r="22" spans="1:61" ht="26.1" customHeight="1" x14ac:dyDescent="0.15">
      <c r="A22" s="17">
        <v>12</v>
      </c>
      <c r="B22" s="627"/>
      <c r="C22" s="628"/>
      <c r="D22" s="628"/>
      <c r="E22" s="629"/>
      <c r="F22" s="633"/>
      <c r="G22" s="634"/>
      <c r="H22" s="36"/>
      <c r="I22" s="635"/>
      <c r="J22" s="636"/>
      <c r="K22" s="630" t="str">
        <f>IF(AND('請求書（契約無）'!$L$35='請求書（契約無）'!$BQ$6,N22=$W$4),精算書!$C$38,IF(N22=$W$4,精算書!$C$39,IF(I22="","",F22*I22)))</f>
        <v/>
      </c>
      <c r="L22" s="631"/>
      <c r="M22" s="632"/>
      <c r="N22" s="625"/>
      <c r="O22" s="625"/>
      <c r="P22" s="625"/>
      <c r="Q22" s="626"/>
    </row>
    <row r="23" spans="1:61" ht="26.1" customHeight="1" x14ac:dyDescent="0.15">
      <c r="A23" s="17">
        <v>13</v>
      </c>
      <c r="B23" s="627"/>
      <c r="C23" s="628"/>
      <c r="D23" s="628"/>
      <c r="E23" s="629"/>
      <c r="F23" s="633"/>
      <c r="G23" s="634"/>
      <c r="H23" s="36"/>
      <c r="I23" s="635"/>
      <c r="J23" s="636"/>
      <c r="K23" s="630" t="str">
        <f>IF(AND('請求書（契約無）'!$L$35='請求書（契約無）'!$BQ$6,N23=$W$4),精算書!$C$38,IF(N23=$W$4,精算書!$C$39,IF(I23="","",F23*I23)))</f>
        <v/>
      </c>
      <c r="L23" s="631"/>
      <c r="M23" s="632"/>
      <c r="N23" s="625"/>
      <c r="O23" s="625"/>
      <c r="P23" s="625"/>
      <c r="Q23" s="626"/>
    </row>
    <row r="24" spans="1:61" ht="26.1" customHeight="1" x14ac:dyDescent="0.15">
      <c r="A24" s="17">
        <v>14</v>
      </c>
      <c r="B24" s="627"/>
      <c r="C24" s="628"/>
      <c r="D24" s="628"/>
      <c r="E24" s="629"/>
      <c r="F24" s="633"/>
      <c r="G24" s="634"/>
      <c r="H24" s="36"/>
      <c r="I24" s="635"/>
      <c r="J24" s="636"/>
      <c r="K24" s="630" t="str">
        <f>IF(AND('請求書（契約無）'!$L$35='請求書（契約無）'!$BQ$6,N24=$W$4),精算書!$C$38,IF(N24=$W$4,精算書!$C$39,IF(I24="","",F24*I24)))</f>
        <v/>
      </c>
      <c r="L24" s="631"/>
      <c r="M24" s="632"/>
      <c r="N24" s="625"/>
      <c r="O24" s="625"/>
      <c r="P24" s="625"/>
      <c r="Q24" s="626"/>
    </row>
    <row r="25" spans="1:61" ht="26.1" customHeight="1" x14ac:dyDescent="0.15">
      <c r="A25" s="17">
        <v>15</v>
      </c>
      <c r="B25" s="627"/>
      <c r="C25" s="628"/>
      <c r="D25" s="628"/>
      <c r="E25" s="629"/>
      <c r="F25" s="633"/>
      <c r="G25" s="634"/>
      <c r="H25" s="36"/>
      <c r="I25" s="635"/>
      <c r="J25" s="636"/>
      <c r="K25" s="630" t="str">
        <f>IF(AND('請求書（契約無）'!$L$35='請求書（契約無）'!$BQ$6,N25=$W$4),精算書!$C$38,IF(N25=$W$4,精算書!$C$39,IF(I25="","",F25*I25)))</f>
        <v/>
      </c>
      <c r="L25" s="631"/>
      <c r="M25" s="632"/>
      <c r="N25" s="625"/>
      <c r="O25" s="625"/>
      <c r="P25" s="625"/>
      <c r="Q25" s="626"/>
    </row>
    <row r="26" spans="1:61" ht="26.1" customHeight="1" x14ac:dyDescent="0.15">
      <c r="A26" s="17">
        <v>16</v>
      </c>
      <c r="B26" s="627"/>
      <c r="C26" s="628"/>
      <c r="D26" s="628"/>
      <c r="E26" s="629"/>
      <c r="F26" s="633"/>
      <c r="G26" s="634"/>
      <c r="H26" s="36"/>
      <c r="I26" s="635"/>
      <c r="J26" s="636"/>
      <c r="K26" s="630" t="str">
        <f>IF(AND('請求書（契約無）'!$L$35='請求書（契約無）'!$BQ$6,N26=$W$4),精算書!$C$38,IF(N26=$W$4,精算書!$C$39,IF(I26="","",F26*I26)))</f>
        <v/>
      </c>
      <c r="L26" s="631"/>
      <c r="M26" s="632"/>
      <c r="N26" s="625"/>
      <c r="O26" s="625"/>
      <c r="P26" s="625"/>
      <c r="Q26" s="626"/>
    </row>
    <row r="27" spans="1:61" ht="26.1" customHeight="1" thickBot="1" x14ac:dyDescent="0.2">
      <c r="A27" s="19">
        <v>17</v>
      </c>
      <c r="B27" s="642"/>
      <c r="C27" s="643"/>
      <c r="D27" s="643"/>
      <c r="E27" s="644"/>
      <c r="F27" s="651"/>
      <c r="G27" s="652"/>
      <c r="H27" s="58"/>
      <c r="I27" s="653"/>
      <c r="J27" s="654"/>
      <c r="K27" s="630" t="str">
        <f>IF(AND('請求書（契約無）'!$L$35='請求書（契約無）'!$BQ$6,N27=$W$4),精算書!$C$38,IF(N27=$W$4,精算書!$C$39,IF(I27="","",F27*I27)))</f>
        <v/>
      </c>
      <c r="L27" s="631"/>
      <c r="M27" s="632"/>
      <c r="N27" s="625"/>
      <c r="O27" s="625"/>
      <c r="P27" s="625"/>
      <c r="Q27" s="626"/>
    </row>
    <row r="28" spans="1:61" ht="26.1" customHeight="1" thickBot="1" x14ac:dyDescent="0.2">
      <c r="A28" s="560" t="s">
        <v>60</v>
      </c>
      <c r="B28" s="560"/>
      <c r="C28" s="560"/>
      <c r="D28" s="560"/>
      <c r="E28" s="560"/>
      <c r="F28" s="560"/>
      <c r="G28" s="560"/>
      <c r="H28" s="560"/>
      <c r="I28" s="561" t="s">
        <v>61</v>
      </c>
      <c r="J28" s="562"/>
      <c r="K28" s="648">
        <f>SUM(K11:M27)</f>
        <v>0</v>
      </c>
      <c r="L28" s="649"/>
      <c r="M28" s="650"/>
      <c r="N28" s="645"/>
      <c r="O28" s="646"/>
      <c r="P28" s="646"/>
      <c r="Q28" s="647"/>
    </row>
    <row r="29" spans="1:61" ht="26.1" customHeight="1" x14ac:dyDescent="0.15">
      <c r="A29" s="788" t="s">
        <v>147</v>
      </c>
      <c r="B29" s="789"/>
      <c r="C29" s="789"/>
      <c r="D29" s="789"/>
      <c r="E29" s="789"/>
      <c r="F29" s="789"/>
      <c r="G29" s="789"/>
      <c r="H29" s="789"/>
      <c r="I29" s="570"/>
      <c r="J29" s="570"/>
      <c r="K29" s="82"/>
      <c r="L29" s="82"/>
      <c r="M29" s="82"/>
      <c r="N29" s="571"/>
      <c r="O29" s="571"/>
      <c r="P29" s="571"/>
      <c r="Q29" s="571"/>
    </row>
    <row r="30" spans="1:61" ht="26.1" customHeight="1" x14ac:dyDescent="0.15">
      <c r="A30" s="560" t="s">
        <v>62</v>
      </c>
      <c r="B30" s="560"/>
      <c r="C30" s="560"/>
      <c r="D30" s="560"/>
      <c r="E30" s="560"/>
      <c r="F30" s="560"/>
      <c r="G30" s="560"/>
      <c r="H30" s="560"/>
      <c r="I30" s="85"/>
      <c r="J30" s="85"/>
      <c r="K30" s="86"/>
      <c r="L30" s="86"/>
      <c r="M30" s="86"/>
    </row>
    <row r="31" spans="1:61" ht="26.1" customHeight="1" x14ac:dyDescent="0.15">
      <c r="A31" s="557" t="s">
        <v>63</v>
      </c>
      <c r="B31" s="557"/>
      <c r="C31" s="557"/>
      <c r="D31" s="557"/>
      <c r="E31" s="557"/>
      <c r="F31" s="557"/>
      <c r="G31" s="557"/>
      <c r="H31" s="55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P.3</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610" t="s">
        <v>51</v>
      </c>
      <c r="B33" s="610"/>
      <c r="C33" s="610"/>
      <c r="D33" s="610"/>
      <c r="E33" s="610"/>
      <c r="F33" s="610"/>
      <c r="G33" s="610"/>
      <c r="H33" s="610"/>
      <c r="I33" s="610"/>
      <c r="J33" s="610"/>
      <c r="K33" s="610"/>
      <c r="L33" s="610"/>
      <c r="M33" s="610"/>
      <c r="N33" s="610"/>
      <c r="O33" s="610"/>
      <c r="P33" s="610"/>
      <c r="Q33" s="610"/>
      <c r="AE33" s="13" t="s">
        <v>114</v>
      </c>
    </row>
    <row r="34" spans="1:31" ht="19.5" customHeight="1" thickBot="1" x14ac:dyDescent="0.2">
      <c r="N34" s="611"/>
      <c r="O34" s="611"/>
      <c r="P34" s="611"/>
      <c r="Q34" s="611"/>
      <c r="AE34" s="13" t="s">
        <v>115</v>
      </c>
    </row>
    <row r="35" spans="1:31" ht="28.5" customHeight="1" thickBot="1" x14ac:dyDescent="0.2">
      <c r="A35" s="612" t="s">
        <v>52</v>
      </c>
      <c r="B35" s="612"/>
      <c r="C35" s="613" t="str">
        <f>IF(C4="","",C4)</f>
        <v xml:space="preserve"> 請求書の社名欄に社名をご入力ください！</v>
      </c>
      <c r="D35" s="613"/>
      <c r="E35" s="613"/>
      <c r="F35" s="613"/>
      <c r="G35" s="613"/>
      <c r="H35" s="613"/>
      <c r="I35" s="558" t="s">
        <v>134</v>
      </c>
      <c r="J35" s="558"/>
      <c r="K35" s="559"/>
      <c r="L35" s="614" t="s">
        <v>53</v>
      </c>
      <c r="M35" s="615"/>
      <c r="N35" s="65" t="str">
        <f>IF(N4="","",N4)</f>
        <v/>
      </c>
      <c r="O35" s="35" t="s">
        <v>69</v>
      </c>
      <c r="P35" s="66" t="str">
        <f>IF(P4="","",P4)</f>
        <v/>
      </c>
      <c r="Q35" s="33" t="s">
        <v>68</v>
      </c>
      <c r="W35" s="13" t="s">
        <v>96</v>
      </c>
      <c r="AE35" s="13" t="s">
        <v>64</v>
      </c>
    </row>
    <row r="36" spans="1:31" ht="11.25" customHeight="1" x14ac:dyDescent="0.15">
      <c r="A36" s="14"/>
      <c r="B36" s="14"/>
      <c r="C36" s="14"/>
      <c r="D36" s="14"/>
      <c r="E36" s="14"/>
      <c r="F36" s="14"/>
      <c r="G36" s="14"/>
      <c r="N36" s="61"/>
      <c r="O36" s="61"/>
      <c r="P36" s="61"/>
      <c r="Q36" s="61"/>
      <c r="AE36" s="13" t="s">
        <v>116</v>
      </c>
    </row>
    <row r="37" spans="1:31" ht="12.75" customHeight="1" x14ac:dyDescent="0.15">
      <c r="A37" s="616" t="s">
        <v>81</v>
      </c>
      <c r="B37" s="616"/>
      <c r="C37" s="617" t="str">
        <f>IF(C6="","",C6)</f>
        <v>　請求書の現場名欄に現場名をご入力ください！</v>
      </c>
      <c r="D37" s="617"/>
      <c r="E37" s="617"/>
      <c r="F37" s="617"/>
      <c r="G37" s="617"/>
      <c r="H37" s="617"/>
      <c r="N37" s="571"/>
      <c r="O37" s="571"/>
      <c r="P37" s="61"/>
      <c r="Q37" s="571"/>
      <c r="AE37" s="13" t="s">
        <v>117</v>
      </c>
    </row>
    <row r="38" spans="1:31" ht="13.5" customHeight="1" x14ac:dyDescent="0.15">
      <c r="A38" s="612"/>
      <c r="B38" s="612"/>
      <c r="C38" s="618"/>
      <c r="D38" s="618"/>
      <c r="E38" s="618"/>
      <c r="F38" s="618"/>
      <c r="G38" s="618"/>
      <c r="H38" s="618"/>
      <c r="N38" s="571"/>
      <c r="O38" s="571"/>
      <c r="P38" s="61"/>
      <c r="Q38" s="571"/>
      <c r="AE38" s="13" t="s">
        <v>118</v>
      </c>
    </row>
    <row r="39" spans="1:31" x14ac:dyDescent="0.15">
      <c r="A39" s="15"/>
      <c r="B39" s="15"/>
      <c r="C39" s="15"/>
      <c r="D39" s="15"/>
      <c r="E39" s="15"/>
      <c r="F39" s="15"/>
      <c r="G39" s="15"/>
      <c r="N39" s="571"/>
      <c r="O39" s="571"/>
      <c r="P39" s="61"/>
      <c r="Q39" s="571"/>
      <c r="AE39" s="13" t="s">
        <v>119</v>
      </c>
    </row>
    <row r="40" spans="1:31" ht="5.25" customHeight="1" thickBot="1" x14ac:dyDescent="0.2"/>
    <row r="41" spans="1:31" ht="25.5" customHeight="1" x14ac:dyDescent="0.15">
      <c r="A41" s="16"/>
      <c r="B41" s="602" t="s">
        <v>54</v>
      </c>
      <c r="C41" s="603"/>
      <c r="D41" s="603"/>
      <c r="E41" s="604"/>
      <c r="F41" s="605" t="s">
        <v>55</v>
      </c>
      <c r="G41" s="606"/>
      <c r="H41" s="62" t="s">
        <v>56</v>
      </c>
      <c r="I41" s="607" t="s">
        <v>57</v>
      </c>
      <c r="J41" s="606"/>
      <c r="K41" s="605" t="s">
        <v>58</v>
      </c>
      <c r="L41" s="605"/>
      <c r="M41" s="606"/>
      <c r="N41" s="602" t="s">
        <v>59</v>
      </c>
      <c r="O41" s="603"/>
      <c r="P41" s="608"/>
      <c r="Q41" s="609"/>
    </row>
    <row r="42" spans="1:31" ht="26.1" customHeight="1" x14ac:dyDescent="0.15">
      <c r="A42" s="17">
        <v>1</v>
      </c>
      <c r="B42" s="577" t="str">
        <f>IF(B11="","",B11)</f>
        <v/>
      </c>
      <c r="C42" s="578"/>
      <c r="D42" s="578"/>
      <c r="E42" s="579"/>
      <c r="F42" s="580" t="str">
        <f>IF(F11="","",F11)</f>
        <v/>
      </c>
      <c r="G42" s="581"/>
      <c r="H42" s="83" t="str">
        <f>IF(H11="","",H11)</f>
        <v/>
      </c>
      <c r="I42" s="582" t="str">
        <f>IF(I11="","",I11)</f>
        <v/>
      </c>
      <c r="J42" s="583"/>
      <c r="K42" s="584" t="str">
        <f>IF(K11="","",K11)</f>
        <v/>
      </c>
      <c r="L42" s="585"/>
      <c r="M42" s="586"/>
      <c r="N42" s="587" t="str">
        <f>IF(N11="","",N11)</f>
        <v/>
      </c>
      <c r="O42" s="587"/>
      <c r="P42" s="587"/>
      <c r="Q42" s="588"/>
    </row>
    <row r="43" spans="1:31" ht="26.1" customHeight="1" x14ac:dyDescent="0.15">
      <c r="A43" s="17">
        <v>2</v>
      </c>
      <c r="B43" s="577" t="str">
        <f t="shared" ref="B43:B57" si="0">IF(B12="","",B12)</f>
        <v/>
      </c>
      <c r="C43" s="578"/>
      <c r="D43" s="578"/>
      <c r="E43" s="579"/>
      <c r="F43" s="580" t="str">
        <f t="shared" ref="F43:F57" si="1">IF(F12="","",F12)</f>
        <v/>
      </c>
      <c r="G43" s="581"/>
      <c r="H43" s="83" t="str">
        <f t="shared" ref="H43:I57" si="2">IF(H12="","",H12)</f>
        <v/>
      </c>
      <c r="I43" s="582" t="str">
        <f t="shared" si="2"/>
        <v/>
      </c>
      <c r="J43" s="583"/>
      <c r="K43" s="584" t="str">
        <f t="shared" ref="K43:K57" si="3">IF(K12="","",K12)</f>
        <v/>
      </c>
      <c r="L43" s="585"/>
      <c r="M43" s="586"/>
      <c r="N43" s="587" t="str">
        <f t="shared" ref="N43:N57" si="4">IF(N12="","",N12)</f>
        <v/>
      </c>
      <c r="O43" s="587"/>
      <c r="P43" s="587"/>
      <c r="Q43" s="588"/>
    </row>
    <row r="44" spans="1:31" ht="26.1" customHeight="1" x14ac:dyDescent="0.15">
      <c r="A44" s="18">
        <v>3</v>
      </c>
      <c r="B44" s="577" t="str">
        <f t="shared" si="0"/>
        <v/>
      </c>
      <c r="C44" s="578"/>
      <c r="D44" s="578"/>
      <c r="E44" s="579"/>
      <c r="F44" s="580" t="str">
        <f t="shared" si="1"/>
        <v/>
      </c>
      <c r="G44" s="581"/>
      <c r="H44" s="83" t="str">
        <f t="shared" si="2"/>
        <v/>
      </c>
      <c r="I44" s="582" t="str">
        <f t="shared" si="2"/>
        <v/>
      </c>
      <c r="J44" s="583"/>
      <c r="K44" s="584" t="str">
        <f t="shared" si="3"/>
        <v/>
      </c>
      <c r="L44" s="585"/>
      <c r="M44" s="586"/>
      <c r="N44" s="587" t="str">
        <f t="shared" si="4"/>
        <v/>
      </c>
      <c r="O44" s="587"/>
      <c r="P44" s="587"/>
      <c r="Q44" s="588"/>
    </row>
    <row r="45" spans="1:31" ht="26.1" customHeight="1" x14ac:dyDescent="0.15">
      <c r="A45" s="17">
        <v>4</v>
      </c>
      <c r="B45" s="577" t="str">
        <f t="shared" si="0"/>
        <v/>
      </c>
      <c r="C45" s="578"/>
      <c r="D45" s="578"/>
      <c r="E45" s="579"/>
      <c r="F45" s="580" t="str">
        <f>IF(F14="","",F14)</f>
        <v/>
      </c>
      <c r="G45" s="581"/>
      <c r="H45" s="83" t="str">
        <f t="shared" si="2"/>
        <v/>
      </c>
      <c r="I45" s="582" t="str">
        <f t="shared" si="2"/>
        <v/>
      </c>
      <c r="J45" s="583"/>
      <c r="K45" s="584" t="str">
        <f t="shared" si="3"/>
        <v/>
      </c>
      <c r="L45" s="585"/>
      <c r="M45" s="586"/>
      <c r="N45" s="587" t="str">
        <f t="shared" si="4"/>
        <v/>
      </c>
      <c r="O45" s="587"/>
      <c r="P45" s="587"/>
      <c r="Q45" s="588"/>
    </row>
    <row r="46" spans="1:31" ht="26.1" customHeight="1" x14ac:dyDescent="0.15">
      <c r="A46" s="17">
        <v>5</v>
      </c>
      <c r="B46" s="577" t="str">
        <f t="shared" si="0"/>
        <v/>
      </c>
      <c r="C46" s="578"/>
      <c r="D46" s="578"/>
      <c r="E46" s="579"/>
      <c r="F46" s="580" t="str">
        <f t="shared" si="1"/>
        <v/>
      </c>
      <c r="G46" s="581"/>
      <c r="H46" s="83" t="str">
        <f t="shared" si="2"/>
        <v/>
      </c>
      <c r="I46" s="582" t="str">
        <f t="shared" si="2"/>
        <v/>
      </c>
      <c r="J46" s="583"/>
      <c r="K46" s="584" t="str">
        <f t="shared" si="3"/>
        <v/>
      </c>
      <c r="L46" s="585"/>
      <c r="M46" s="586"/>
      <c r="N46" s="587" t="str">
        <f t="shared" si="4"/>
        <v/>
      </c>
      <c r="O46" s="587"/>
      <c r="P46" s="587"/>
      <c r="Q46" s="588"/>
    </row>
    <row r="47" spans="1:31" ht="26.1" customHeight="1" x14ac:dyDescent="0.15">
      <c r="A47" s="17">
        <v>6</v>
      </c>
      <c r="B47" s="577" t="str">
        <f t="shared" si="0"/>
        <v/>
      </c>
      <c r="C47" s="578"/>
      <c r="D47" s="578"/>
      <c r="E47" s="579"/>
      <c r="F47" s="580" t="str">
        <f t="shared" si="1"/>
        <v/>
      </c>
      <c r="G47" s="581"/>
      <c r="H47" s="83" t="str">
        <f t="shared" si="2"/>
        <v/>
      </c>
      <c r="I47" s="582" t="str">
        <f t="shared" si="2"/>
        <v/>
      </c>
      <c r="J47" s="583"/>
      <c r="K47" s="584" t="str">
        <f t="shared" si="3"/>
        <v/>
      </c>
      <c r="L47" s="585"/>
      <c r="M47" s="586"/>
      <c r="N47" s="587" t="str">
        <f t="shared" si="4"/>
        <v/>
      </c>
      <c r="O47" s="587"/>
      <c r="P47" s="587"/>
      <c r="Q47" s="588"/>
    </row>
    <row r="48" spans="1:31" ht="26.1" customHeight="1" x14ac:dyDescent="0.15">
      <c r="A48" s="17">
        <v>7</v>
      </c>
      <c r="B48" s="577" t="str">
        <f t="shared" si="0"/>
        <v/>
      </c>
      <c r="C48" s="578"/>
      <c r="D48" s="578"/>
      <c r="E48" s="579"/>
      <c r="F48" s="580" t="str">
        <f t="shared" si="1"/>
        <v/>
      </c>
      <c r="G48" s="581"/>
      <c r="H48" s="83" t="str">
        <f t="shared" si="2"/>
        <v/>
      </c>
      <c r="I48" s="582" t="str">
        <f t="shared" si="2"/>
        <v/>
      </c>
      <c r="J48" s="583"/>
      <c r="K48" s="584" t="str">
        <f t="shared" si="3"/>
        <v/>
      </c>
      <c r="L48" s="585"/>
      <c r="M48" s="586"/>
      <c r="N48" s="587" t="str">
        <f t="shared" si="4"/>
        <v/>
      </c>
      <c r="O48" s="587"/>
      <c r="P48" s="587"/>
      <c r="Q48" s="588"/>
    </row>
    <row r="49" spans="1:17" ht="26.1" customHeight="1" x14ac:dyDescent="0.15">
      <c r="A49" s="17">
        <v>8</v>
      </c>
      <c r="B49" s="577" t="str">
        <f t="shared" si="0"/>
        <v/>
      </c>
      <c r="C49" s="578"/>
      <c r="D49" s="578"/>
      <c r="E49" s="579"/>
      <c r="F49" s="580" t="str">
        <f t="shared" si="1"/>
        <v/>
      </c>
      <c r="G49" s="581"/>
      <c r="H49" s="83" t="str">
        <f t="shared" si="2"/>
        <v/>
      </c>
      <c r="I49" s="582" t="str">
        <f t="shared" si="2"/>
        <v/>
      </c>
      <c r="J49" s="583"/>
      <c r="K49" s="584" t="str">
        <f t="shared" si="3"/>
        <v/>
      </c>
      <c r="L49" s="585"/>
      <c r="M49" s="586"/>
      <c r="N49" s="587" t="str">
        <f t="shared" si="4"/>
        <v/>
      </c>
      <c r="O49" s="587"/>
      <c r="P49" s="587"/>
      <c r="Q49" s="588"/>
    </row>
    <row r="50" spans="1:17" ht="26.1" customHeight="1" x14ac:dyDescent="0.15">
      <c r="A50" s="17">
        <v>9</v>
      </c>
      <c r="B50" s="577" t="str">
        <f t="shared" si="0"/>
        <v/>
      </c>
      <c r="C50" s="578"/>
      <c r="D50" s="578"/>
      <c r="E50" s="579"/>
      <c r="F50" s="580" t="str">
        <f t="shared" si="1"/>
        <v/>
      </c>
      <c r="G50" s="581"/>
      <c r="H50" s="83" t="str">
        <f t="shared" si="2"/>
        <v/>
      </c>
      <c r="I50" s="582" t="str">
        <f t="shared" si="2"/>
        <v/>
      </c>
      <c r="J50" s="583"/>
      <c r="K50" s="584" t="str">
        <f t="shared" si="3"/>
        <v/>
      </c>
      <c r="L50" s="585"/>
      <c r="M50" s="586"/>
      <c r="N50" s="587" t="str">
        <f t="shared" si="4"/>
        <v/>
      </c>
      <c r="O50" s="587"/>
      <c r="P50" s="587"/>
      <c r="Q50" s="588"/>
    </row>
    <row r="51" spans="1:17" ht="26.1" customHeight="1" x14ac:dyDescent="0.15">
      <c r="A51" s="17">
        <v>10</v>
      </c>
      <c r="B51" s="577" t="str">
        <f t="shared" si="0"/>
        <v/>
      </c>
      <c r="C51" s="578"/>
      <c r="D51" s="578"/>
      <c r="E51" s="579"/>
      <c r="F51" s="580" t="str">
        <f t="shared" si="1"/>
        <v/>
      </c>
      <c r="G51" s="581"/>
      <c r="H51" s="83" t="str">
        <f t="shared" si="2"/>
        <v/>
      </c>
      <c r="I51" s="582" t="str">
        <f t="shared" si="2"/>
        <v/>
      </c>
      <c r="J51" s="583"/>
      <c r="K51" s="584" t="str">
        <f t="shared" si="3"/>
        <v/>
      </c>
      <c r="L51" s="585"/>
      <c r="M51" s="586"/>
      <c r="N51" s="587" t="str">
        <f t="shared" si="4"/>
        <v/>
      </c>
      <c r="O51" s="587"/>
      <c r="P51" s="587"/>
      <c r="Q51" s="588"/>
    </row>
    <row r="52" spans="1:17" ht="26.1" customHeight="1" x14ac:dyDescent="0.15">
      <c r="A52" s="17">
        <v>11</v>
      </c>
      <c r="B52" s="577" t="str">
        <f t="shared" si="0"/>
        <v/>
      </c>
      <c r="C52" s="578"/>
      <c r="D52" s="578"/>
      <c r="E52" s="579"/>
      <c r="F52" s="580" t="str">
        <f t="shared" si="1"/>
        <v/>
      </c>
      <c r="G52" s="581"/>
      <c r="H52" s="83" t="str">
        <f t="shared" si="2"/>
        <v/>
      </c>
      <c r="I52" s="582" t="str">
        <f t="shared" si="2"/>
        <v/>
      </c>
      <c r="J52" s="583"/>
      <c r="K52" s="584" t="str">
        <f t="shared" si="3"/>
        <v/>
      </c>
      <c r="L52" s="585"/>
      <c r="M52" s="586"/>
      <c r="N52" s="587" t="str">
        <f t="shared" si="4"/>
        <v/>
      </c>
      <c r="O52" s="587"/>
      <c r="P52" s="587"/>
      <c r="Q52" s="588"/>
    </row>
    <row r="53" spans="1:17" ht="26.1" customHeight="1" x14ac:dyDescent="0.15">
      <c r="A53" s="17">
        <v>12</v>
      </c>
      <c r="B53" s="577" t="str">
        <f t="shared" si="0"/>
        <v/>
      </c>
      <c r="C53" s="578"/>
      <c r="D53" s="578"/>
      <c r="E53" s="579"/>
      <c r="F53" s="580" t="str">
        <f t="shared" si="1"/>
        <v/>
      </c>
      <c r="G53" s="581"/>
      <c r="H53" s="83" t="str">
        <f t="shared" si="2"/>
        <v/>
      </c>
      <c r="I53" s="582" t="str">
        <f t="shared" si="2"/>
        <v/>
      </c>
      <c r="J53" s="583"/>
      <c r="K53" s="584" t="str">
        <f t="shared" si="3"/>
        <v/>
      </c>
      <c r="L53" s="585"/>
      <c r="M53" s="586"/>
      <c r="N53" s="587" t="str">
        <f t="shared" si="4"/>
        <v/>
      </c>
      <c r="O53" s="587"/>
      <c r="P53" s="587"/>
      <c r="Q53" s="588"/>
    </row>
    <row r="54" spans="1:17" ht="26.1" customHeight="1" x14ac:dyDescent="0.15">
      <c r="A54" s="17">
        <v>13</v>
      </c>
      <c r="B54" s="577" t="str">
        <f t="shared" si="0"/>
        <v/>
      </c>
      <c r="C54" s="578"/>
      <c r="D54" s="578"/>
      <c r="E54" s="579"/>
      <c r="F54" s="580" t="str">
        <f t="shared" si="1"/>
        <v/>
      </c>
      <c r="G54" s="581"/>
      <c r="H54" s="83" t="str">
        <f t="shared" si="2"/>
        <v/>
      </c>
      <c r="I54" s="582" t="str">
        <f t="shared" si="2"/>
        <v/>
      </c>
      <c r="J54" s="583"/>
      <c r="K54" s="584" t="str">
        <f t="shared" si="3"/>
        <v/>
      </c>
      <c r="L54" s="585"/>
      <c r="M54" s="586"/>
      <c r="N54" s="587" t="str">
        <f t="shared" si="4"/>
        <v/>
      </c>
      <c r="O54" s="587"/>
      <c r="P54" s="587"/>
      <c r="Q54" s="588"/>
    </row>
    <row r="55" spans="1:17" ht="26.1" customHeight="1" x14ac:dyDescent="0.15">
      <c r="A55" s="17">
        <v>14</v>
      </c>
      <c r="B55" s="577" t="str">
        <f t="shared" si="0"/>
        <v/>
      </c>
      <c r="C55" s="578"/>
      <c r="D55" s="578"/>
      <c r="E55" s="579"/>
      <c r="F55" s="580" t="str">
        <f t="shared" si="1"/>
        <v/>
      </c>
      <c r="G55" s="581"/>
      <c r="H55" s="83" t="str">
        <f t="shared" si="2"/>
        <v/>
      </c>
      <c r="I55" s="582" t="str">
        <f t="shared" si="2"/>
        <v/>
      </c>
      <c r="J55" s="583"/>
      <c r="K55" s="584" t="str">
        <f t="shared" si="3"/>
        <v/>
      </c>
      <c r="L55" s="585"/>
      <c r="M55" s="586"/>
      <c r="N55" s="587" t="str">
        <f t="shared" si="4"/>
        <v/>
      </c>
      <c r="O55" s="587"/>
      <c r="P55" s="587"/>
      <c r="Q55" s="588"/>
    </row>
    <row r="56" spans="1:17" ht="26.1" customHeight="1" x14ac:dyDescent="0.15">
      <c r="A56" s="17">
        <v>15</v>
      </c>
      <c r="B56" s="577" t="str">
        <f t="shared" si="0"/>
        <v/>
      </c>
      <c r="C56" s="578"/>
      <c r="D56" s="578"/>
      <c r="E56" s="579"/>
      <c r="F56" s="580" t="str">
        <f t="shared" si="1"/>
        <v/>
      </c>
      <c r="G56" s="581"/>
      <c r="H56" s="83" t="str">
        <f t="shared" si="2"/>
        <v/>
      </c>
      <c r="I56" s="582" t="str">
        <f t="shared" si="2"/>
        <v/>
      </c>
      <c r="J56" s="583"/>
      <c r="K56" s="584" t="str">
        <f t="shared" si="3"/>
        <v/>
      </c>
      <c r="L56" s="585"/>
      <c r="M56" s="586"/>
      <c r="N56" s="587" t="str">
        <f t="shared" si="4"/>
        <v/>
      </c>
      <c r="O56" s="587"/>
      <c r="P56" s="587"/>
      <c r="Q56" s="588"/>
    </row>
    <row r="57" spans="1:17" ht="26.1" customHeight="1" x14ac:dyDescent="0.15">
      <c r="A57" s="17">
        <v>16</v>
      </c>
      <c r="B57" s="577" t="str">
        <f t="shared" si="0"/>
        <v/>
      </c>
      <c r="C57" s="578"/>
      <c r="D57" s="578"/>
      <c r="E57" s="579"/>
      <c r="F57" s="580" t="str">
        <f t="shared" si="1"/>
        <v/>
      </c>
      <c r="G57" s="581"/>
      <c r="H57" s="83" t="str">
        <f t="shared" si="2"/>
        <v/>
      </c>
      <c r="I57" s="582" t="str">
        <f t="shared" si="2"/>
        <v/>
      </c>
      <c r="J57" s="583"/>
      <c r="K57" s="584" t="str">
        <f t="shared" si="3"/>
        <v/>
      </c>
      <c r="L57" s="585"/>
      <c r="M57" s="586"/>
      <c r="N57" s="587" t="str">
        <f t="shared" si="4"/>
        <v/>
      </c>
      <c r="O57" s="587"/>
      <c r="P57" s="587"/>
      <c r="Q57" s="588"/>
    </row>
    <row r="58" spans="1:17" ht="26.1" customHeight="1" thickBot="1" x14ac:dyDescent="0.2">
      <c r="A58" s="19">
        <v>17</v>
      </c>
      <c r="B58" s="589" t="str">
        <f>IF(B27="","",B27)</f>
        <v/>
      </c>
      <c r="C58" s="590"/>
      <c r="D58" s="590"/>
      <c r="E58" s="591"/>
      <c r="F58" s="592" t="str">
        <f>IF(F27="","",F27)</f>
        <v/>
      </c>
      <c r="G58" s="593"/>
      <c r="H58" s="84" t="str">
        <f>IF(H27="","",H27)</f>
        <v/>
      </c>
      <c r="I58" s="594" t="str">
        <f>IF(I27="","",I27)</f>
        <v/>
      </c>
      <c r="J58" s="595"/>
      <c r="K58" s="596" t="str">
        <f>IF(K27="","",K27)</f>
        <v/>
      </c>
      <c r="L58" s="597"/>
      <c r="M58" s="598"/>
      <c r="N58" s="599" t="str">
        <f>IF(N27="","",N27)</f>
        <v/>
      </c>
      <c r="O58" s="600"/>
      <c r="P58" s="600"/>
      <c r="Q58" s="601"/>
    </row>
    <row r="59" spans="1:17" ht="26.1" customHeight="1" thickBot="1" x14ac:dyDescent="0.2">
      <c r="A59" s="560" t="s">
        <v>60</v>
      </c>
      <c r="B59" s="560"/>
      <c r="C59" s="560"/>
      <c r="D59" s="560"/>
      <c r="E59" s="560"/>
      <c r="F59" s="560"/>
      <c r="G59" s="560"/>
      <c r="H59" s="560"/>
      <c r="I59" s="561" t="s">
        <v>61</v>
      </c>
      <c r="J59" s="562"/>
      <c r="K59" s="563">
        <f>SUM(K42:M58)</f>
        <v>0</v>
      </c>
      <c r="L59" s="564"/>
      <c r="M59" s="565"/>
      <c r="N59" s="566"/>
      <c r="O59" s="567"/>
      <c r="P59" s="567"/>
      <c r="Q59" s="568"/>
    </row>
    <row r="60" spans="1:17" ht="26.1" customHeight="1" x14ac:dyDescent="0.15">
      <c r="A60" s="788" t="s">
        <v>147</v>
      </c>
      <c r="B60" s="789"/>
      <c r="C60" s="789"/>
      <c r="D60" s="789"/>
      <c r="E60" s="789"/>
      <c r="F60" s="789"/>
      <c r="G60" s="789"/>
      <c r="H60" s="789"/>
      <c r="I60" s="570"/>
      <c r="J60" s="570"/>
      <c r="K60" s="82"/>
      <c r="L60" s="82"/>
      <c r="M60" s="82"/>
      <c r="N60" s="571"/>
      <c r="O60" s="571"/>
      <c r="P60" s="571"/>
      <c r="Q60" s="571"/>
    </row>
    <row r="61" spans="1:17" ht="26.1" customHeight="1" x14ac:dyDescent="0.15">
      <c r="A61" s="560" t="s">
        <v>62</v>
      </c>
      <c r="B61" s="560"/>
      <c r="C61" s="560"/>
      <c r="D61" s="560"/>
      <c r="E61" s="560"/>
      <c r="F61" s="560"/>
      <c r="G61" s="560"/>
      <c r="H61" s="560"/>
      <c r="I61" s="85"/>
      <c r="J61" s="85"/>
      <c r="K61" s="87"/>
      <c r="L61" s="87"/>
      <c r="M61" s="87"/>
    </row>
    <row r="62" spans="1:17" ht="26.1" customHeight="1" x14ac:dyDescent="0.15">
      <c r="A62" s="557" t="s">
        <v>63</v>
      </c>
      <c r="B62" s="557"/>
      <c r="C62" s="557"/>
      <c r="D62" s="557"/>
      <c r="E62" s="557"/>
      <c r="F62" s="557"/>
      <c r="G62" s="557"/>
      <c r="H62" s="557"/>
      <c r="I62" s="34"/>
      <c r="J62" s="20"/>
    </row>
    <row r="63" spans="1:17" ht="18.75" customHeight="1" x14ac:dyDescent="0.15">
      <c r="A63" s="560"/>
      <c r="B63" s="560"/>
      <c r="C63" s="560"/>
      <c r="D63" s="560"/>
      <c r="E63" s="560"/>
      <c r="F63" s="560"/>
      <c r="G63" s="560"/>
      <c r="H63" s="20"/>
      <c r="I63" s="657"/>
      <c r="J63" s="657"/>
    </row>
    <row r="64" spans="1:17" ht="20.25" customHeight="1" x14ac:dyDescent="0.15">
      <c r="A64" s="560"/>
      <c r="B64" s="560"/>
      <c r="C64" s="560"/>
      <c r="D64" s="560"/>
      <c r="E64" s="560"/>
      <c r="F64" s="560"/>
      <c r="G64" s="560"/>
      <c r="I64" s="655"/>
      <c r="J64" s="655"/>
      <c r="N64" s="21"/>
    </row>
    <row r="65" spans="1:17" ht="20.25" customHeight="1" x14ac:dyDescent="0.15">
      <c r="A65" s="34"/>
      <c r="B65" s="34"/>
      <c r="C65" s="34"/>
      <c r="D65" s="34"/>
      <c r="E65" s="34"/>
      <c r="F65" s="34"/>
      <c r="G65" s="34"/>
      <c r="I65" s="655"/>
      <c r="J65" s="655"/>
      <c r="Q65" s="22"/>
    </row>
    <row r="66" spans="1:17" ht="20.25" customHeight="1" x14ac:dyDescent="0.15">
      <c r="A66" s="34"/>
      <c r="B66" s="34"/>
      <c r="C66" s="34"/>
      <c r="D66" s="34"/>
      <c r="E66" s="34"/>
      <c r="F66" s="34"/>
      <c r="G66" s="34"/>
      <c r="I66" s="655"/>
      <c r="J66" s="655"/>
    </row>
    <row r="67" spans="1:17" ht="20.25" customHeight="1" x14ac:dyDescent="0.15">
      <c r="I67" s="655"/>
      <c r="J67" s="655"/>
    </row>
    <row r="68" spans="1:17" ht="20.25" customHeight="1" x14ac:dyDescent="0.15">
      <c r="I68" s="655"/>
      <c r="J68" s="655"/>
    </row>
    <row r="69" spans="1:17" ht="20.25" customHeight="1" x14ac:dyDescent="0.15">
      <c r="I69" s="655"/>
      <c r="J69" s="655"/>
    </row>
    <row r="70" spans="1:17" ht="26.25" customHeight="1" x14ac:dyDescent="0.15">
      <c r="I70" s="656"/>
      <c r="J70" s="656"/>
    </row>
    <row r="71" spans="1:17" ht="20.25" customHeight="1" x14ac:dyDescent="0.15"/>
  </sheetData>
  <sheetProtection algorithmName="SHA-512" hashValue="/010j4kSBMoWi60Qy6C8W85/kzVl+VtZwU+4lDDrqHl30wkfOYrH1s+4d+NUyfg6QTQynQ17s/GlMvLwOKVXGQ==" saltValue="u9vAYrWwPBmQScGZE2rAUA=="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A29:H29"/>
    <mergeCell ref="I29:J29"/>
    <mergeCell ref="N29:Q29"/>
    <mergeCell ref="A30:H30"/>
    <mergeCell ref="A31:H31"/>
    <mergeCell ref="A33:Q33"/>
    <mergeCell ref="B27:E27"/>
    <mergeCell ref="F27:G27"/>
    <mergeCell ref="I27:J27"/>
    <mergeCell ref="K27:M27"/>
    <mergeCell ref="N27:Q27"/>
    <mergeCell ref="A28:H28"/>
    <mergeCell ref="I28:J28"/>
    <mergeCell ref="K28:M28"/>
    <mergeCell ref="N28:Q28"/>
    <mergeCell ref="N34:Q34"/>
    <mergeCell ref="A35:B35"/>
    <mergeCell ref="C35:H35"/>
    <mergeCell ref="I35:K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A59:H59"/>
    <mergeCell ref="I59:J59"/>
    <mergeCell ref="K59:M59"/>
    <mergeCell ref="N59:Q59"/>
    <mergeCell ref="A60:H60"/>
    <mergeCell ref="I60:J60"/>
    <mergeCell ref="N60:Q60"/>
    <mergeCell ref="B57:E57"/>
    <mergeCell ref="F57:G57"/>
    <mergeCell ref="I57:J57"/>
    <mergeCell ref="K57:M57"/>
    <mergeCell ref="N57:Q57"/>
    <mergeCell ref="B58:E58"/>
    <mergeCell ref="F58:G58"/>
    <mergeCell ref="I58:J58"/>
    <mergeCell ref="K58:M58"/>
    <mergeCell ref="N58:Q58"/>
    <mergeCell ref="I65:J65"/>
    <mergeCell ref="I66:J66"/>
    <mergeCell ref="I67:J67"/>
    <mergeCell ref="I68:J68"/>
    <mergeCell ref="I69:J69"/>
    <mergeCell ref="I70:J70"/>
    <mergeCell ref="A61:H61"/>
    <mergeCell ref="A62:H62"/>
    <mergeCell ref="A63:G63"/>
    <mergeCell ref="I63:J63"/>
    <mergeCell ref="A64:G64"/>
    <mergeCell ref="I64:J64"/>
  </mergeCells>
  <phoneticPr fontId="3"/>
  <dataValidations count="3">
    <dataValidation type="list" errorStyle="information" allowBlank="1" showInputMessage="1" sqref="N11:Q27" xr:uid="{00000000-0002-0000-0900-000000000000}">
      <formula1>$W$4</formula1>
    </dataValidation>
    <dataValidation type="list" errorStyle="information" allowBlank="1" showInputMessage="1" sqref="H11:H27" xr:uid="{00000000-0002-0000-0900-000001000000}">
      <formula1>$AE$2:$AE$8</formula1>
    </dataValidation>
    <dataValidation errorStyle="information" allowBlank="1" showInputMessage="1" sqref="N42:Q58" xr:uid="{00000000-0002-0000-0900-000002000000}"/>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tabColor rgb="FF002060"/>
  </sheetPr>
  <dimension ref="A1:BI71"/>
  <sheetViews>
    <sheetView view="pageBreakPreview" zoomScale="80" zoomScaleNormal="80" zoomScaleSheetLayoutView="80" workbookViewId="0">
      <selection activeCell="B11" sqref="B11:E11"/>
    </sheetView>
  </sheetViews>
  <sheetFormatPr defaultRowHeight="13.5" x14ac:dyDescent="0.15"/>
  <cols>
    <col min="1" max="1" width="5.25" style="13" customWidth="1"/>
    <col min="2" max="2" width="9" style="13"/>
    <col min="3" max="3" width="10.375" style="13" customWidth="1"/>
    <col min="4" max="4" width="9" style="13"/>
    <col min="5" max="5" width="13.25" style="13" customWidth="1"/>
    <col min="6" max="6" width="12.875" style="13" customWidth="1"/>
    <col min="7" max="7" width="6.375" style="13" customWidth="1"/>
    <col min="8" max="8" width="12.5" style="13" customWidth="1"/>
    <col min="9" max="9" width="14.375" style="13" customWidth="1"/>
    <col min="10" max="10" width="7.125" style="13" customWidth="1"/>
    <col min="11" max="13" width="8.75" style="13" customWidth="1"/>
    <col min="14" max="14" width="10.625" style="13" customWidth="1"/>
    <col min="15" max="15" width="6.625" style="13" customWidth="1"/>
    <col min="16" max="22" width="9" style="13"/>
    <col min="23" max="23" width="9" style="13" hidden="1" customWidth="1"/>
    <col min="24" max="30" width="9" style="13"/>
    <col min="31" max="31" width="0" style="13" hidden="1" customWidth="1"/>
    <col min="32" max="257" width="9" style="13"/>
    <col min="258" max="258" width="5.25" style="13" customWidth="1"/>
    <col min="259" max="259" width="9" style="13"/>
    <col min="260" max="260" width="10.375" style="13" customWidth="1"/>
    <col min="261" max="261" width="9" style="13"/>
    <col min="262" max="262" width="13.25" style="13" customWidth="1"/>
    <col min="263" max="263" width="12.875" style="13" customWidth="1"/>
    <col min="264" max="264" width="6.375" style="13" customWidth="1"/>
    <col min="265" max="265" width="12.5" style="13" customWidth="1"/>
    <col min="266" max="266" width="14.375" style="13" customWidth="1"/>
    <col min="267" max="267" width="7.125" style="13" customWidth="1"/>
    <col min="268" max="270" width="8.75" style="13" customWidth="1"/>
    <col min="271" max="513" width="9" style="13"/>
    <col min="514" max="514" width="5.25" style="13" customWidth="1"/>
    <col min="515" max="515" width="9" style="13"/>
    <col min="516" max="516" width="10.375" style="13" customWidth="1"/>
    <col min="517" max="517" width="9" style="13"/>
    <col min="518" max="518" width="13.25" style="13" customWidth="1"/>
    <col min="519" max="519" width="12.875" style="13" customWidth="1"/>
    <col min="520" max="520" width="6.375" style="13" customWidth="1"/>
    <col min="521" max="521" width="12.5" style="13" customWidth="1"/>
    <col min="522" max="522" width="14.375" style="13" customWidth="1"/>
    <col min="523" max="523" width="7.125" style="13" customWidth="1"/>
    <col min="524" max="526" width="8.75" style="13" customWidth="1"/>
    <col min="527" max="769" width="9" style="13"/>
    <col min="770" max="770" width="5.25" style="13" customWidth="1"/>
    <col min="771" max="771" width="9" style="13"/>
    <col min="772" max="772" width="10.375" style="13" customWidth="1"/>
    <col min="773" max="773" width="9" style="13"/>
    <col min="774" max="774" width="13.25" style="13" customWidth="1"/>
    <col min="775" max="775" width="12.875" style="13" customWidth="1"/>
    <col min="776" max="776" width="6.375" style="13" customWidth="1"/>
    <col min="777" max="777" width="12.5" style="13" customWidth="1"/>
    <col min="778" max="778" width="14.375" style="13" customWidth="1"/>
    <col min="779" max="779" width="7.125" style="13" customWidth="1"/>
    <col min="780" max="782" width="8.75" style="13" customWidth="1"/>
    <col min="783" max="1025" width="9" style="13"/>
    <col min="1026" max="1026" width="5.25" style="13" customWidth="1"/>
    <col min="1027" max="1027" width="9" style="13"/>
    <col min="1028" max="1028" width="10.375" style="13" customWidth="1"/>
    <col min="1029" max="1029" width="9" style="13"/>
    <col min="1030" max="1030" width="13.25" style="13" customWidth="1"/>
    <col min="1031" max="1031" width="12.875" style="13" customWidth="1"/>
    <col min="1032" max="1032" width="6.375" style="13" customWidth="1"/>
    <col min="1033" max="1033" width="12.5" style="13" customWidth="1"/>
    <col min="1034" max="1034" width="14.375" style="13" customWidth="1"/>
    <col min="1035" max="1035" width="7.125" style="13" customWidth="1"/>
    <col min="1036" max="1038" width="8.75" style="13" customWidth="1"/>
    <col min="1039" max="1281" width="9" style="13"/>
    <col min="1282" max="1282" width="5.25" style="13" customWidth="1"/>
    <col min="1283" max="1283" width="9" style="13"/>
    <col min="1284" max="1284" width="10.375" style="13" customWidth="1"/>
    <col min="1285" max="1285" width="9" style="13"/>
    <col min="1286" max="1286" width="13.25" style="13" customWidth="1"/>
    <col min="1287" max="1287" width="12.875" style="13" customWidth="1"/>
    <col min="1288" max="1288" width="6.375" style="13" customWidth="1"/>
    <col min="1289" max="1289" width="12.5" style="13" customWidth="1"/>
    <col min="1290" max="1290" width="14.375" style="13" customWidth="1"/>
    <col min="1291" max="1291" width="7.125" style="13" customWidth="1"/>
    <col min="1292" max="1294" width="8.75" style="13" customWidth="1"/>
    <col min="1295" max="1537" width="9" style="13"/>
    <col min="1538" max="1538" width="5.25" style="13" customWidth="1"/>
    <col min="1539" max="1539" width="9" style="13"/>
    <col min="1540" max="1540" width="10.375" style="13" customWidth="1"/>
    <col min="1541" max="1541" width="9" style="13"/>
    <col min="1542" max="1542" width="13.25" style="13" customWidth="1"/>
    <col min="1543" max="1543" width="12.875" style="13" customWidth="1"/>
    <col min="1544" max="1544" width="6.375" style="13" customWidth="1"/>
    <col min="1545" max="1545" width="12.5" style="13" customWidth="1"/>
    <col min="1546" max="1546" width="14.375" style="13" customWidth="1"/>
    <col min="1547" max="1547" width="7.125" style="13" customWidth="1"/>
    <col min="1548" max="1550" width="8.75" style="13" customWidth="1"/>
    <col min="1551" max="1793" width="9" style="13"/>
    <col min="1794" max="1794" width="5.25" style="13" customWidth="1"/>
    <col min="1795" max="1795" width="9" style="13"/>
    <col min="1796" max="1796" width="10.375" style="13" customWidth="1"/>
    <col min="1797" max="1797" width="9" style="13"/>
    <col min="1798" max="1798" width="13.25" style="13" customWidth="1"/>
    <col min="1799" max="1799" width="12.875" style="13" customWidth="1"/>
    <col min="1800" max="1800" width="6.375" style="13" customWidth="1"/>
    <col min="1801" max="1801" width="12.5" style="13" customWidth="1"/>
    <col min="1802" max="1802" width="14.375" style="13" customWidth="1"/>
    <col min="1803" max="1803" width="7.125" style="13" customWidth="1"/>
    <col min="1804" max="1806" width="8.75" style="13" customWidth="1"/>
    <col min="1807" max="2049" width="9" style="13"/>
    <col min="2050" max="2050" width="5.25" style="13" customWidth="1"/>
    <col min="2051" max="2051" width="9" style="13"/>
    <col min="2052" max="2052" width="10.375" style="13" customWidth="1"/>
    <col min="2053" max="2053" width="9" style="13"/>
    <col min="2054" max="2054" width="13.25" style="13" customWidth="1"/>
    <col min="2055" max="2055" width="12.875" style="13" customWidth="1"/>
    <col min="2056" max="2056" width="6.375" style="13" customWidth="1"/>
    <col min="2057" max="2057" width="12.5" style="13" customWidth="1"/>
    <col min="2058" max="2058" width="14.375" style="13" customWidth="1"/>
    <col min="2059" max="2059" width="7.125" style="13" customWidth="1"/>
    <col min="2060" max="2062" width="8.75" style="13" customWidth="1"/>
    <col min="2063" max="2305" width="9" style="13"/>
    <col min="2306" max="2306" width="5.25" style="13" customWidth="1"/>
    <col min="2307" max="2307" width="9" style="13"/>
    <col min="2308" max="2308" width="10.375" style="13" customWidth="1"/>
    <col min="2309" max="2309" width="9" style="13"/>
    <col min="2310" max="2310" width="13.25" style="13" customWidth="1"/>
    <col min="2311" max="2311" width="12.875" style="13" customWidth="1"/>
    <col min="2312" max="2312" width="6.375" style="13" customWidth="1"/>
    <col min="2313" max="2313" width="12.5" style="13" customWidth="1"/>
    <col min="2314" max="2314" width="14.375" style="13" customWidth="1"/>
    <col min="2315" max="2315" width="7.125" style="13" customWidth="1"/>
    <col min="2316" max="2318" width="8.75" style="13" customWidth="1"/>
    <col min="2319" max="2561" width="9" style="13"/>
    <col min="2562" max="2562" width="5.25" style="13" customWidth="1"/>
    <col min="2563" max="2563" width="9" style="13"/>
    <col min="2564" max="2564" width="10.375" style="13" customWidth="1"/>
    <col min="2565" max="2565" width="9" style="13"/>
    <col min="2566" max="2566" width="13.25" style="13" customWidth="1"/>
    <col min="2567" max="2567" width="12.875" style="13" customWidth="1"/>
    <col min="2568" max="2568" width="6.375" style="13" customWidth="1"/>
    <col min="2569" max="2569" width="12.5" style="13" customWidth="1"/>
    <col min="2570" max="2570" width="14.375" style="13" customWidth="1"/>
    <col min="2571" max="2571" width="7.125" style="13" customWidth="1"/>
    <col min="2572" max="2574" width="8.75" style="13" customWidth="1"/>
    <col min="2575" max="2817" width="9" style="13"/>
    <col min="2818" max="2818" width="5.25" style="13" customWidth="1"/>
    <col min="2819" max="2819" width="9" style="13"/>
    <col min="2820" max="2820" width="10.375" style="13" customWidth="1"/>
    <col min="2821" max="2821" width="9" style="13"/>
    <col min="2822" max="2822" width="13.25" style="13" customWidth="1"/>
    <col min="2823" max="2823" width="12.875" style="13" customWidth="1"/>
    <col min="2824" max="2824" width="6.375" style="13" customWidth="1"/>
    <col min="2825" max="2825" width="12.5" style="13" customWidth="1"/>
    <col min="2826" max="2826" width="14.375" style="13" customWidth="1"/>
    <col min="2827" max="2827" width="7.125" style="13" customWidth="1"/>
    <col min="2828" max="2830" width="8.75" style="13" customWidth="1"/>
    <col min="2831" max="3073" width="9" style="13"/>
    <col min="3074" max="3074" width="5.25" style="13" customWidth="1"/>
    <col min="3075" max="3075" width="9" style="13"/>
    <col min="3076" max="3076" width="10.375" style="13" customWidth="1"/>
    <col min="3077" max="3077" width="9" style="13"/>
    <col min="3078" max="3078" width="13.25" style="13" customWidth="1"/>
    <col min="3079" max="3079" width="12.875" style="13" customWidth="1"/>
    <col min="3080" max="3080" width="6.375" style="13" customWidth="1"/>
    <col min="3081" max="3081" width="12.5" style="13" customWidth="1"/>
    <col min="3082" max="3082" width="14.375" style="13" customWidth="1"/>
    <col min="3083" max="3083" width="7.125" style="13" customWidth="1"/>
    <col min="3084" max="3086" width="8.75" style="13" customWidth="1"/>
    <col min="3087" max="3329" width="9" style="13"/>
    <col min="3330" max="3330" width="5.25" style="13" customWidth="1"/>
    <col min="3331" max="3331" width="9" style="13"/>
    <col min="3332" max="3332" width="10.375" style="13" customWidth="1"/>
    <col min="3333" max="3333" width="9" style="13"/>
    <col min="3334" max="3334" width="13.25" style="13" customWidth="1"/>
    <col min="3335" max="3335" width="12.875" style="13" customWidth="1"/>
    <col min="3336" max="3336" width="6.375" style="13" customWidth="1"/>
    <col min="3337" max="3337" width="12.5" style="13" customWidth="1"/>
    <col min="3338" max="3338" width="14.375" style="13" customWidth="1"/>
    <col min="3339" max="3339" width="7.125" style="13" customWidth="1"/>
    <col min="3340" max="3342" width="8.75" style="13" customWidth="1"/>
    <col min="3343" max="3585" width="9" style="13"/>
    <col min="3586" max="3586" width="5.25" style="13" customWidth="1"/>
    <col min="3587" max="3587" width="9" style="13"/>
    <col min="3588" max="3588" width="10.375" style="13" customWidth="1"/>
    <col min="3589" max="3589" width="9" style="13"/>
    <col min="3590" max="3590" width="13.25" style="13" customWidth="1"/>
    <col min="3591" max="3591" width="12.875" style="13" customWidth="1"/>
    <col min="3592" max="3592" width="6.375" style="13" customWidth="1"/>
    <col min="3593" max="3593" width="12.5" style="13" customWidth="1"/>
    <col min="3594" max="3594" width="14.375" style="13" customWidth="1"/>
    <col min="3595" max="3595" width="7.125" style="13" customWidth="1"/>
    <col min="3596" max="3598" width="8.75" style="13" customWidth="1"/>
    <col min="3599" max="3841" width="9" style="13"/>
    <col min="3842" max="3842" width="5.25" style="13" customWidth="1"/>
    <col min="3843" max="3843" width="9" style="13"/>
    <col min="3844" max="3844" width="10.375" style="13" customWidth="1"/>
    <col min="3845" max="3845" width="9" style="13"/>
    <col min="3846" max="3846" width="13.25" style="13" customWidth="1"/>
    <col min="3847" max="3847" width="12.875" style="13" customWidth="1"/>
    <col min="3848" max="3848" width="6.375" style="13" customWidth="1"/>
    <col min="3849" max="3849" width="12.5" style="13" customWidth="1"/>
    <col min="3850" max="3850" width="14.375" style="13" customWidth="1"/>
    <col min="3851" max="3851" width="7.125" style="13" customWidth="1"/>
    <col min="3852" max="3854" width="8.75" style="13" customWidth="1"/>
    <col min="3855" max="4097" width="9" style="13"/>
    <col min="4098" max="4098" width="5.25" style="13" customWidth="1"/>
    <col min="4099" max="4099" width="9" style="13"/>
    <col min="4100" max="4100" width="10.375" style="13" customWidth="1"/>
    <col min="4101" max="4101" width="9" style="13"/>
    <col min="4102" max="4102" width="13.25" style="13" customWidth="1"/>
    <col min="4103" max="4103" width="12.875" style="13" customWidth="1"/>
    <col min="4104" max="4104" width="6.375" style="13" customWidth="1"/>
    <col min="4105" max="4105" width="12.5" style="13" customWidth="1"/>
    <col min="4106" max="4106" width="14.375" style="13" customWidth="1"/>
    <col min="4107" max="4107" width="7.125" style="13" customWidth="1"/>
    <col min="4108" max="4110" width="8.75" style="13" customWidth="1"/>
    <col min="4111" max="4353" width="9" style="13"/>
    <col min="4354" max="4354" width="5.25" style="13" customWidth="1"/>
    <col min="4355" max="4355" width="9" style="13"/>
    <col min="4356" max="4356" width="10.375" style="13" customWidth="1"/>
    <col min="4357" max="4357" width="9" style="13"/>
    <col min="4358" max="4358" width="13.25" style="13" customWidth="1"/>
    <col min="4359" max="4359" width="12.875" style="13" customWidth="1"/>
    <col min="4360" max="4360" width="6.375" style="13" customWidth="1"/>
    <col min="4361" max="4361" width="12.5" style="13" customWidth="1"/>
    <col min="4362" max="4362" width="14.375" style="13" customWidth="1"/>
    <col min="4363" max="4363" width="7.125" style="13" customWidth="1"/>
    <col min="4364" max="4366" width="8.75" style="13" customWidth="1"/>
    <col min="4367" max="4609" width="9" style="13"/>
    <col min="4610" max="4610" width="5.25" style="13" customWidth="1"/>
    <col min="4611" max="4611" width="9" style="13"/>
    <col min="4612" max="4612" width="10.375" style="13" customWidth="1"/>
    <col min="4613" max="4613" width="9" style="13"/>
    <col min="4614" max="4614" width="13.25" style="13" customWidth="1"/>
    <col min="4615" max="4615" width="12.875" style="13" customWidth="1"/>
    <col min="4616" max="4616" width="6.375" style="13" customWidth="1"/>
    <col min="4617" max="4617" width="12.5" style="13" customWidth="1"/>
    <col min="4618" max="4618" width="14.375" style="13" customWidth="1"/>
    <col min="4619" max="4619" width="7.125" style="13" customWidth="1"/>
    <col min="4620" max="4622" width="8.75" style="13" customWidth="1"/>
    <col min="4623" max="4865" width="9" style="13"/>
    <col min="4866" max="4866" width="5.25" style="13" customWidth="1"/>
    <col min="4867" max="4867" width="9" style="13"/>
    <col min="4868" max="4868" width="10.375" style="13" customWidth="1"/>
    <col min="4869" max="4869" width="9" style="13"/>
    <col min="4870" max="4870" width="13.25" style="13" customWidth="1"/>
    <col min="4871" max="4871" width="12.875" style="13" customWidth="1"/>
    <col min="4872" max="4872" width="6.375" style="13" customWidth="1"/>
    <col min="4873" max="4873" width="12.5" style="13" customWidth="1"/>
    <col min="4874" max="4874" width="14.375" style="13" customWidth="1"/>
    <col min="4875" max="4875" width="7.125" style="13" customWidth="1"/>
    <col min="4876" max="4878" width="8.75" style="13" customWidth="1"/>
    <col min="4879" max="5121" width="9" style="13"/>
    <col min="5122" max="5122" width="5.25" style="13" customWidth="1"/>
    <col min="5123" max="5123" width="9" style="13"/>
    <col min="5124" max="5124" width="10.375" style="13" customWidth="1"/>
    <col min="5125" max="5125" width="9" style="13"/>
    <col min="5126" max="5126" width="13.25" style="13" customWidth="1"/>
    <col min="5127" max="5127" width="12.875" style="13" customWidth="1"/>
    <col min="5128" max="5128" width="6.375" style="13" customWidth="1"/>
    <col min="5129" max="5129" width="12.5" style="13" customWidth="1"/>
    <col min="5130" max="5130" width="14.375" style="13" customWidth="1"/>
    <col min="5131" max="5131" width="7.125" style="13" customWidth="1"/>
    <col min="5132" max="5134" width="8.75" style="13" customWidth="1"/>
    <col min="5135" max="5377" width="9" style="13"/>
    <col min="5378" max="5378" width="5.25" style="13" customWidth="1"/>
    <col min="5379" max="5379" width="9" style="13"/>
    <col min="5380" max="5380" width="10.375" style="13" customWidth="1"/>
    <col min="5381" max="5381" width="9" style="13"/>
    <col min="5382" max="5382" width="13.25" style="13" customWidth="1"/>
    <col min="5383" max="5383" width="12.875" style="13" customWidth="1"/>
    <col min="5384" max="5384" width="6.375" style="13" customWidth="1"/>
    <col min="5385" max="5385" width="12.5" style="13" customWidth="1"/>
    <col min="5386" max="5386" width="14.375" style="13" customWidth="1"/>
    <col min="5387" max="5387" width="7.125" style="13" customWidth="1"/>
    <col min="5388" max="5390" width="8.75" style="13" customWidth="1"/>
    <col min="5391" max="5633" width="9" style="13"/>
    <col min="5634" max="5634" width="5.25" style="13" customWidth="1"/>
    <col min="5635" max="5635" width="9" style="13"/>
    <col min="5636" max="5636" width="10.375" style="13" customWidth="1"/>
    <col min="5637" max="5637" width="9" style="13"/>
    <col min="5638" max="5638" width="13.25" style="13" customWidth="1"/>
    <col min="5639" max="5639" width="12.875" style="13" customWidth="1"/>
    <col min="5640" max="5640" width="6.375" style="13" customWidth="1"/>
    <col min="5641" max="5641" width="12.5" style="13" customWidth="1"/>
    <col min="5642" max="5642" width="14.375" style="13" customWidth="1"/>
    <col min="5643" max="5643" width="7.125" style="13" customWidth="1"/>
    <col min="5644" max="5646" width="8.75" style="13" customWidth="1"/>
    <col min="5647" max="5889" width="9" style="13"/>
    <col min="5890" max="5890" width="5.25" style="13" customWidth="1"/>
    <col min="5891" max="5891" width="9" style="13"/>
    <col min="5892" max="5892" width="10.375" style="13" customWidth="1"/>
    <col min="5893" max="5893" width="9" style="13"/>
    <col min="5894" max="5894" width="13.25" style="13" customWidth="1"/>
    <col min="5895" max="5895" width="12.875" style="13" customWidth="1"/>
    <col min="5896" max="5896" width="6.375" style="13" customWidth="1"/>
    <col min="5897" max="5897" width="12.5" style="13" customWidth="1"/>
    <col min="5898" max="5898" width="14.375" style="13" customWidth="1"/>
    <col min="5899" max="5899" width="7.125" style="13" customWidth="1"/>
    <col min="5900" max="5902" width="8.75" style="13" customWidth="1"/>
    <col min="5903" max="6145" width="9" style="13"/>
    <col min="6146" max="6146" width="5.25" style="13" customWidth="1"/>
    <col min="6147" max="6147" width="9" style="13"/>
    <col min="6148" max="6148" width="10.375" style="13" customWidth="1"/>
    <col min="6149" max="6149" width="9" style="13"/>
    <col min="6150" max="6150" width="13.25" style="13" customWidth="1"/>
    <col min="6151" max="6151" width="12.875" style="13" customWidth="1"/>
    <col min="6152" max="6152" width="6.375" style="13" customWidth="1"/>
    <col min="6153" max="6153" width="12.5" style="13" customWidth="1"/>
    <col min="6154" max="6154" width="14.375" style="13" customWidth="1"/>
    <col min="6155" max="6155" width="7.125" style="13" customWidth="1"/>
    <col min="6156" max="6158" width="8.75" style="13" customWidth="1"/>
    <col min="6159" max="6401" width="9" style="13"/>
    <col min="6402" max="6402" width="5.25" style="13" customWidth="1"/>
    <col min="6403" max="6403" width="9" style="13"/>
    <col min="6404" max="6404" width="10.375" style="13" customWidth="1"/>
    <col min="6405" max="6405" width="9" style="13"/>
    <col min="6406" max="6406" width="13.25" style="13" customWidth="1"/>
    <col min="6407" max="6407" width="12.875" style="13" customWidth="1"/>
    <col min="6408" max="6408" width="6.375" style="13" customWidth="1"/>
    <col min="6409" max="6409" width="12.5" style="13" customWidth="1"/>
    <col min="6410" max="6410" width="14.375" style="13" customWidth="1"/>
    <col min="6411" max="6411" width="7.125" style="13" customWidth="1"/>
    <col min="6412" max="6414" width="8.75" style="13" customWidth="1"/>
    <col min="6415" max="6657" width="9" style="13"/>
    <col min="6658" max="6658" width="5.25" style="13" customWidth="1"/>
    <col min="6659" max="6659" width="9" style="13"/>
    <col min="6660" max="6660" width="10.375" style="13" customWidth="1"/>
    <col min="6661" max="6661" width="9" style="13"/>
    <col min="6662" max="6662" width="13.25" style="13" customWidth="1"/>
    <col min="6663" max="6663" width="12.875" style="13" customWidth="1"/>
    <col min="6664" max="6664" width="6.375" style="13" customWidth="1"/>
    <col min="6665" max="6665" width="12.5" style="13" customWidth="1"/>
    <col min="6666" max="6666" width="14.375" style="13" customWidth="1"/>
    <col min="6667" max="6667" width="7.125" style="13" customWidth="1"/>
    <col min="6668" max="6670" width="8.75" style="13" customWidth="1"/>
    <col min="6671" max="6913" width="9" style="13"/>
    <col min="6914" max="6914" width="5.25" style="13" customWidth="1"/>
    <col min="6915" max="6915" width="9" style="13"/>
    <col min="6916" max="6916" width="10.375" style="13" customWidth="1"/>
    <col min="6917" max="6917" width="9" style="13"/>
    <col min="6918" max="6918" width="13.25" style="13" customWidth="1"/>
    <col min="6919" max="6919" width="12.875" style="13" customWidth="1"/>
    <col min="6920" max="6920" width="6.375" style="13" customWidth="1"/>
    <col min="6921" max="6921" width="12.5" style="13" customWidth="1"/>
    <col min="6922" max="6922" width="14.375" style="13" customWidth="1"/>
    <col min="6923" max="6923" width="7.125" style="13" customWidth="1"/>
    <col min="6924" max="6926" width="8.75" style="13" customWidth="1"/>
    <col min="6927" max="7169" width="9" style="13"/>
    <col min="7170" max="7170" width="5.25" style="13" customWidth="1"/>
    <col min="7171" max="7171" width="9" style="13"/>
    <col min="7172" max="7172" width="10.375" style="13" customWidth="1"/>
    <col min="7173" max="7173" width="9" style="13"/>
    <col min="7174" max="7174" width="13.25" style="13" customWidth="1"/>
    <col min="7175" max="7175" width="12.875" style="13" customWidth="1"/>
    <col min="7176" max="7176" width="6.375" style="13" customWidth="1"/>
    <col min="7177" max="7177" width="12.5" style="13" customWidth="1"/>
    <col min="7178" max="7178" width="14.375" style="13" customWidth="1"/>
    <col min="7179" max="7179" width="7.125" style="13" customWidth="1"/>
    <col min="7180" max="7182" width="8.75" style="13" customWidth="1"/>
    <col min="7183" max="7425" width="9" style="13"/>
    <col min="7426" max="7426" width="5.25" style="13" customWidth="1"/>
    <col min="7427" max="7427" width="9" style="13"/>
    <col min="7428" max="7428" width="10.375" style="13" customWidth="1"/>
    <col min="7429" max="7429" width="9" style="13"/>
    <col min="7430" max="7430" width="13.25" style="13" customWidth="1"/>
    <col min="7431" max="7431" width="12.875" style="13" customWidth="1"/>
    <col min="7432" max="7432" width="6.375" style="13" customWidth="1"/>
    <col min="7433" max="7433" width="12.5" style="13" customWidth="1"/>
    <col min="7434" max="7434" width="14.375" style="13" customWidth="1"/>
    <col min="7435" max="7435" width="7.125" style="13" customWidth="1"/>
    <col min="7436" max="7438" width="8.75" style="13" customWidth="1"/>
    <col min="7439" max="7681" width="9" style="13"/>
    <col min="7682" max="7682" width="5.25" style="13" customWidth="1"/>
    <col min="7683" max="7683" width="9" style="13"/>
    <col min="7684" max="7684" width="10.375" style="13" customWidth="1"/>
    <col min="7685" max="7685" width="9" style="13"/>
    <col min="7686" max="7686" width="13.25" style="13" customWidth="1"/>
    <col min="7687" max="7687" width="12.875" style="13" customWidth="1"/>
    <col min="7688" max="7688" width="6.375" style="13" customWidth="1"/>
    <col min="7689" max="7689" width="12.5" style="13" customWidth="1"/>
    <col min="7690" max="7690" width="14.375" style="13" customWidth="1"/>
    <col min="7691" max="7691" width="7.125" style="13" customWidth="1"/>
    <col min="7692" max="7694" width="8.75" style="13" customWidth="1"/>
    <col min="7695" max="7937" width="9" style="13"/>
    <col min="7938" max="7938" width="5.25" style="13" customWidth="1"/>
    <col min="7939" max="7939" width="9" style="13"/>
    <col min="7940" max="7940" width="10.375" style="13" customWidth="1"/>
    <col min="7941" max="7941" width="9" style="13"/>
    <col min="7942" max="7942" width="13.25" style="13" customWidth="1"/>
    <col min="7943" max="7943" width="12.875" style="13" customWidth="1"/>
    <col min="7944" max="7944" width="6.375" style="13" customWidth="1"/>
    <col min="7945" max="7945" width="12.5" style="13" customWidth="1"/>
    <col min="7946" max="7946" width="14.375" style="13" customWidth="1"/>
    <col min="7947" max="7947" width="7.125" style="13" customWidth="1"/>
    <col min="7948" max="7950" width="8.75" style="13" customWidth="1"/>
    <col min="7951" max="8193" width="9" style="13"/>
    <col min="8194" max="8194" width="5.25" style="13" customWidth="1"/>
    <col min="8195" max="8195" width="9" style="13"/>
    <col min="8196" max="8196" width="10.375" style="13" customWidth="1"/>
    <col min="8197" max="8197" width="9" style="13"/>
    <col min="8198" max="8198" width="13.25" style="13" customWidth="1"/>
    <col min="8199" max="8199" width="12.875" style="13" customWidth="1"/>
    <col min="8200" max="8200" width="6.375" style="13" customWidth="1"/>
    <col min="8201" max="8201" width="12.5" style="13" customWidth="1"/>
    <col min="8202" max="8202" width="14.375" style="13" customWidth="1"/>
    <col min="8203" max="8203" width="7.125" style="13" customWidth="1"/>
    <col min="8204" max="8206" width="8.75" style="13" customWidth="1"/>
    <col min="8207" max="8449" width="9" style="13"/>
    <col min="8450" max="8450" width="5.25" style="13" customWidth="1"/>
    <col min="8451" max="8451" width="9" style="13"/>
    <col min="8452" max="8452" width="10.375" style="13" customWidth="1"/>
    <col min="8453" max="8453" width="9" style="13"/>
    <col min="8454" max="8454" width="13.25" style="13" customWidth="1"/>
    <col min="8455" max="8455" width="12.875" style="13" customWidth="1"/>
    <col min="8456" max="8456" width="6.375" style="13" customWidth="1"/>
    <col min="8457" max="8457" width="12.5" style="13" customWidth="1"/>
    <col min="8458" max="8458" width="14.375" style="13" customWidth="1"/>
    <col min="8459" max="8459" width="7.125" style="13" customWidth="1"/>
    <col min="8460" max="8462" width="8.75" style="13" customWidth="1"/>
    <col min="8463" max="8705" width="9" style="13"/>
    <col min="8706" max="8706" width="5.25" style="13" customWidth="1"/>
    <col min="8707" max="8707" width="9" style="13"/>
    <col min="8708" max="8708" width="10.375" style="13" customWidth="1"/>
    <col min="8709" max="8709" width="9" style="13"/>
    <col min="8710" max="8710" width="13.25" style="13" customWidth="1"/>
    <col min="8711" max="8711" width="12.875" style="13" customWidth="1"/>
    <col min="8712" max="8712" width="6.375" style="13" customWidth="1"/>
    <col min="8713" max="8713" width="12.5" style="13" customWidth="1"/>
    <col min="8714" max="8714" width="14.375" style="13" customWidth="1"/>
    <col min="8715" max="8715" width="7.125" style="13" customWidth="1"/>
    <col min="8716" max="8718" width="8.75" style="13" customWidth="1"/>
    <col min="8719" max="8961" width="9" style="13"/>
    <col min="8962" max="8962" width="5.25" style="13" customWidth="1"/>
    <col min="8963" max="8963" width="9" style="13"/>
    <col min="8964" max="8964" width="10.375" style="13" customWidth="1"/>
    <col min="8965" max="8965" width="9" style="13"/>
    <col min="8966" max="8966" width="13.25" style="13" customWidth="1"/>
    <col min="8967" max="8967" width="12.875" style="13" customWidth="1"/>
    <col min="8968" max="8968" width="6.375" style="13" customWidth="1"/>
    <col min="8969" max="8969" width="12.5" style="13" customWidth="1"/>
    <col min="8970" max="8970" width="14.375" style="13" customWidth="1"/>
    <col min="8971" max="8971" width="7.125" style="13" customWidth="1"/>
    <col min="8972" max="8974" width="8.75" style="13" customWidth="1"/>
    <col min="8975" max="9217" width="9" style="13"/>
    <col min="9218" max="9218" width="5.25" style="13" customWidth="1"/>
    <col min="9219" max="9219" width="9" style="13"/>
    <col min="9220" max="9220" width="10.375" style="13" customWidth="1"/>
    <col min="9221" max="9221" width="9" style="13"/>
    <col min="9222" max="9222" width="13.25" style="13" customWidth="1"/>
    <col min="9223" max="9223" width="12.875" style="13" customWidth="1"/>
    <col min="9224" max="9224" width="6.375" style="13" customWidth="1"/>
    <col min="9225" max="9225" width="12.5" style="13" customWidth="1"/>
    <col min="9226" max="9226" width="14.375" style="13" customWidth="1"/>
    <col min="9227" max="9227" width="7.125" style="13" customWidth="1"/>
    <col min="9228" max="9230" width="8.75" style="13" customWidth="1"/>
    <col min="9231" max="9473" width="9" style="13"/>
    <col min="9474" max="9474" width="5.25" style="13" customWidth="1"/>
    <col min="9475" max="9475" width="9" style="13"/>
    <col min="9476" max="9476" width="10.375" style="13" customWidth="1"/>
    <col min="9477" max="9477" width="9" style="13"/>
    <col min="9478" max="9478" width="13.25" style="13" customWidth="1"/>
    <col min="9479" max="9479" width="12.875" style="13" customWidth="1"/>
    <col min="9480" max="9480" width="6.375" style="13" customWidth="1"/>
    <col min="9481" max="9481" width="12.5" style="13" customWidth="1"/>
    <col min="9482" max="9482" width="14.375" style="13" customWidth="1"/>
    <col min="9483" max="9483" width="7.125" style="13" customWidth="1"/>
    <col min="9484" max="9486" width="8.75" style="13" customWidth="1"/>
    <col min="9487" max="9729" width="9" style="13"/>
    <col min="9730" max="9730" width="5.25" style="13" customWidth="1"/>
    <col min="9731" max="9731" width="9" style="13"/>
    <col min="9732" max="9732" width="10.375" style="13" customWidth="1"/>
    <col min="9733" max="9733" width="9" style="13"/>
    <col min="9734" max="9734" width="13.25" style="13" customWidth="1"/>
    <col min="9735" max="9735" width="12.875" style="13" customWidth="1"/>
    <col min="9736" max="9736" width="6.375" style="13" customWidth="1"/>
    <col min="9737" max="9737" width="12.5" style="13" customWidth="1"/>
    <col min="9738" max="9738" width="14.375" style="13" customWidth="1"/>
    <col min="9739" max="9739" width="7.125" style="13" customWidth="1"/>
    <col min="9740" max="9742" width="8.75" style="13" customWidth="1"/>
    <col min="9743" max="9985" width="9" style="13"/>
    <col min="9986" max="9986" width="5.25" style="13" customWidth="1"/>
    <col min="9987" max="9987" width="9" style="13"/>
    <col min="9988" max="9988" width="10.375" style="13" customWidth="1"/>
    <col min="9989" max="9989" width="9" style="13"/>
    <col min="9990" max="9990" width="13.25" style="13" customWidth="1"/>
    <col min="9991" max="9991" width="12.875" style="13" customWidth="1"/>
    <col min="9992" max="9992" width="6.375" style="13" customWidth="1"/>
    <col min="9993" max="9993" width="12.5" style="13" customWidth="1"/>
    <col min="9994" max="9994" width="14.375" style="13" customWidth="1"/>
    <col min="9995" max="9995" width="7.125" style="13" customWidth="1"/>
    <col min="9996" max="9998" width="8.75" style="13" customWidth="1"/>
    <col min="9999" max="10241" width="9" style="13"/>
    <col min="10242" max="10242" width="5.25" style="13" customWidth="1"/>
    <col min="10243" max="10243" width="9" style="13"/>
    <col min="10244" max="10244" width="10.375" style="13" customWidth="1"/>
    <col min="10245" max="10245" width="9" style="13"/>
    <col min="10246" max="10246" width="13.25" style="13" customWidth="1"/>
    <col min="10247" max="10247" width="12.875" style="13" customWidth="1"/>
    <col min="10248" max="10248" width="6.375" style="13" customWidth="1"/>
    <col min="10249" max="10249" width="12.5" style="13" customWidth="1"/>
    <col min="10250" max="10250" width="14.375" style="13" customWidth="1"/>
    <col min="10251" max="10251" width="7.125" style="13" customWidth="1"/>
    <col min="10252" max="10254" width="8.75" style="13" customWidth="1"/>
    <col min="10255" max="10497" width="9" style="13"/>
    <col min="10498" max="10498" width="5.25" style="13" customWidth="1"/>
    <col min="10499" max="10499" width="9" style="13"/>
    <col min="10500" max="10500" width="10.375" style="13" customWidth="1"/>
    <col min="10501" max="10501" width="9" style="13"/>
    <col min="10502" max="10502" width="13.25" style="13" customWidth="1"/>
    <col min="10503" max="10503" width="12.875" style="13" customWidth="1"/>
    <col min="10504" max="10504" width="6.375" style="13" customWidth="1"/>
    <col min="10505" max="10505" width="12.5" style="13" customWidth="1"/>
    <col min="10506" max="10506" width="14.375" style="13" customWidth="1"/>
    <col min="10507" max="10507" width="7.125" style="13" customWidth="1"/>
    <col min="10508" max="10510" width="8.75" style="13" customWidth="1"/>
    <col min="10511" max="10753" width="9" style="13"/>
    <col min="10754" max="10754" width="5.25" style="13" customWidth="1"/>
    <col min="10755" max="10755" width="9" style="13"/>
    <col min="10756" max="10756" width="10.375" style="13" customWidth="1"/>
    <col min="10757" max="10757" width="9" style="13"/>
    <col min="10758" max="10758" width="13.25" style="13" customWidth="1"/>
    <col min="10759" max="10759" width="12.875" style="13" customWidth="1"/>
    <col min="10760" max="10760" width="6.375" style="13" customWidth="1"/>
    <col min="10761" max="10761" width="12.5" style="13" customWidth="1"/>
    <col min="10762" max="10762" width="14.375" style="13" customWidth="1"/>
    <col min="10763" max="10763" width="7.125" style="13" customWidth="1"/>
    <col min="10764" max="10766" width="8.75" style="13" customWidth="1"/>
    <col min="10767" max="11009" width="9" style="13"/>
    <col min="11010" max="11010" width="5.25" style="13" customWidth="1"/>
    <col min="11011" max="11011" width="9" style="13"/>
    <col min="11012" max="11012" width="10.375" style="13" customWidth="1"/>
    <col min="11013" max="11013" width="9" style="13"/>
    <col min="11014" max="11014" width="13.25" style="13" customWidth="1"/>
    <col min="11015" max="11015" width="12.875" style="13" customWidth="1"/>
    <col min="11016" max="11016" width="6.375" style="13" customWidth="1"/>
    <col min="11017" max="11017" width="12.5" style="13" customWidth="1"/>
    <col min="11018" max="11018" width="14.375" style="13" customWidth="1"/>
    <col min="11019" max="11019" width="7.125" style="13" customWidth="1"/>
    <col min="11020" max="11022" width="8.75" style="13" customWidth="1"/>
    <col min="11023" max="11265" width="9" style="13"/>
    <col min="11266" max="11266" width="5.25" style="13" customWidth="1"/>
    <col min="11267" max="11267" width="9" style="13"/>
    <col min="11268" max="11268" width="10.375" style="13" customWidth="1"/>
    <col min="11269" max="11269" width="9" style="13"/>
    <col min="11270" max="11270" width="13.25" style="13" customWidth="1"/>
    <col min="11271" max="11271" width="12.875" style="13" customWidth="1"/>
    <col min="11272" max="11272" width="6.375" style="13" customWidth="1"/>
    <col min="11273" max="11273" width="12.5" style="13" customWidth="1"/>
    <col min="11274" max="11274" width="14.375" style="13" customWidth="1"/>
    <col min="11275" max="11275" width="7.125" style="13" customWidth="1"/>
    <col min="11276" max="11278" width="8.75" style="13" customWidth="1"/>
    <col min="11279" max="11521" width="9" style="13"/>
    <col min="11522" max="11522" width="5.25" style="13" customWidth="1"/>
    <col min="11523" max="11523" width="9" style="13"/>
    <col min="11524" max="11524" width="10.375" style="13" customWidth="1"/>
    <col min="11525" max="11525" width="9" style="13"/>
    <col min="11526" max="11526" width="13.25" style="13" customWidth="1"/>
    <col min="11527" max="11527" width="12.875" style="13" customWidth="1"/>
    <col min="11528" max="11528" width="6.375" style="13" customWidth="1"/>
    <col min="11529" max="11529" width="12.5" style="13" customWidth="1"/>
    <col min="11530" max="11530" width="14.375" style="13" customWidth="1"/>
    <col min="11531" max="11531" width="7.125" style="13" customWidth="1"/>
    <col min="11532" max="11534" width="8.75" style="13" customWidth="1"/>
    <col min="11535" max="11777" width="9" style="13"/>
    <col min="11778" max="11778" width="5.25" style="13" customWidth="1"/>
    <col min="11779" max="11779" width="9" style="13"/>
    <col min="11780" max="11780" width="10.375" style="13" customWidth="1"/>
    <col min="11781" max="11781" width="9" style="13"/>
    <col min="11782" max="11782" width="13.25" style="13" customWidth="1"/>
    <col min="11783" max="11783" width="12.875" style="13" customWidth="1"/>
    <col min="11784" max="11784" width="6.375" style="13" customWidth="1"/>
    <col min="11785" max="11785" width="12.5" style="13" customWidth="1"/>
    <col min="11786" max="11786" width="14.375" style="13" customWidth="1"/>
    <col min="11787" max="11787" width="7.125" style="13" customWidth="1"/>
    <col min="11788" max="11790" width="8.75" style="13" customWidth="1"/>
    <col min="11791" max="12033" width="9" style="13"/>
    <col min="12034" max="12034" width="5.25" style="13" customWidth="1"/>
    <col min="12035" max="12035" width="9" style="13"/>
    <col min="12036" max="12036" width="10.375" style="13" customWidth="1"/>
    <col min="12037" max="12037" width="9" style="13"/>
    <col min="12038" max="12038" width="13.25" style="13" customWidth="1"/>
    <col min="12039" max="12039" width="12.875" style="13" customWidth="1"/>
    <col min="12040" max="12040" width="6.375" style="13" customWidth="1"/>
    <col min="12041" max="12041" width="12.5" style="13" customWidth="1"/>
    <col min="12042" max="12042" width="14.375" style="13" customWidth="1"/>
    <col min="12043" max="12043" width="7.125" style="13" customWidth="1"/>
    <col min="12044" max="12046" width="8.75" style="13" customWidth="1"/>
    <col min="12047" max="12289" width="9" style="13"/>
    <col min="12290" max="12290" width="5.25" style="13" customWidth="1"/>
    <col min="12291" max="12291" width="9" style="13"/>
    <col min="12292" max="12292" width="10.375" style="13" customWidth="1"/>
    <col min="12293" max="12293" width="9" style="13"/>
    <col min="12294" max="12294" width="13.25" style="13" customWidth="1"/>
    <col min="12295" max="12295" width="12.875" style="13" customWidth="1"/>
    <col min="12296" max="12296" width="6.375" style="13" customWidth="1"/>
    <col min="12297" max="12297" width="12.5" style="13" customWidth="1"/>
    <col min="12298" max="12298" width="14.375" style="13" customWidth="1"/>
    <col min="12299" max="12299" width="7.125" style="13" customWidth="1"/>
    <col min="12300" max="12302" width="8.75" style="13" customWidth="1"/>
    <col min="12303" max="12545" width="9" style="13"/>
    <col min="12546" max="12546" width="5.25" style="13" customWidth="1"/>
    <col min="12547" max="12547" width="9" style="13"/>
    <col min="12548" max="12548" width="10.375" style="13" customWidth="1"/>
    <col min="12549" max="12549" width="9" style="13"/>
    <col min="12550" max="12550" width="13.25" style="13" customWidth="1"/>
    <col min="12551" max="12551" width="12.875" style="13" customWidth="1"/>
    <col min="12552" max="12552" width="6.375" style="13" customWidth="1"/>
    <col min="12553" max="12553" width="12.5" style="13" customWidth="1"/>
    <col min="12554" max="12554" width="14.375" style="13" customWidth="1"/>
    <col min="12555" max="12555" width="7.125" style="13" customWidth="1"/>
    <col min="12556" max="12558" width="8.75" style="13" customWidth="1"/>
    <col min="12559" max="12801" width="9" style="13"/>
    <col min="12802" max="12802" width="5.25" style="13" customWidth="1"/>
    <col min="12803" max="12803" width="9" style="13"/>
    <col min="12804" max="12804" width="10.375" style="13" customWidth="1"/>
    <col min="12805" max="12805" width="9" style="13"/>
    <col min="12806" max="12806" width="13.25" style="13" customWidth="1"/>
    <col min="12807" max="12807" width="12.875" style="13" customWidth="1"/>
    <col min="12808" max="12808" width="6.375" style="13" customWidth="1"/>
    <col min="12809" max="12809" width="12.5" style="13" customWidth="1"/>
    <col min="12810" max="12810" width="14.375" style="13" customWidth="1"/>
    <col min="12811" max="12811" width="7.125" style="13" customWidth="1"/>
    <col min="12812" max="12814" width="8.75" style="13" customWidth="1"/>
    <col min="12815" max="13057" width="9" style="13"/>
    <col min="13058" max="13058" width="5.25" style="13" customWidth="1"/>
    <col min="13059" max="13059" width="9" style="13"/>
    <col min="13060" max="13060" width="10.375" style="13" customWidth="1"/>
    <col min="13061" max="13061" width="9" style="13"/>
    <col min="13062" max="13062" width="13.25" style="13" customWidth="1"/>
    <col min="13063" max="13063" width="12.875" style="13" customWidth="1"/>
    <col min="13064" max="13064" width="6.375" style="13" customWidth="1"/>
    <col min="13065" max="13065" width="12.5" style="13" customWidth="1"/>
    <col min="13066" max="13066" width="14.375" style="13" customWidth="1"/>
    <col min="13067" max="13067" width="7.125" style="13" customWidth="1"/>
    <col min="13068" max="13070" width="8.75" style="13" customWidth="1"/>
    <col min="13071" max="13313" width="9" style="13"/>
    <col min="13314" max="13314" width="5.25" style="13" customWidth="1"/>
    <col min="13315" max="13315" width="9" style="13"/>
    <col min="13316" max="13316" width="10.375" style="13" customWidth="1"/>
    <col min="13317" max="13317" width="9" style="13"/>
    <col min="13318" max="13318" width="13.25" style="13" customWidth="1"/>
    <col min="13319" max="13319" width="12.875" style="13" customWidth="1"/>
    <col min="13320" max="13320" width="6.375" style="13" customWidth="1"/>
    <col min="13321" max="13321" width="12.5" style="13" customWidth="1"/>
    <col min="13322" max="13322" width="14.375" style="13" customWidth="1"/>
    <col min="13323" max="13323" width="7.125" style="13" customWidth="1"/>
    <col min="13324" max="13326" width="8.75" style="13" customWidth="1"/>
    <col min="13327" max="13569" width="9" style="13"/>
    <col min="13570" max="13570" width="5.25" style="13" customWidth="1"/>
    <col min="13571" max="13571" width="9" style="13"/>
    <col min="13572" max="13572" width="10.375" style="13" customWidth="1"/>
    <col min="13573" max="13573" width="9" style="13"/>
    <col min="13574" max="13574" width="13.25" style="13" customWidth="1"/>
    <col min="13575" max="13575" width="12.875" style="13" customWidth="1"/>
    <col min="13576" max="13576" width="6.375" style="13" customWidth="1"/>
    <col min="13577" max="13577" width="12.5" style="13" customWidth="1"/>
    <col min="13578" max="13578" width="14.375" style="13" customWidth="1"/>
    <col min="13579" max="13579" width="7.125" style="13" customWidth="1"/>
    <col min="13580" max="13582" width="8.75" style="13" customWidth="1"/>
    <col min="13583" max="13825" width="9" style="13"/>
    <col min="13826" max="13826" width="5.25" style="13" customWidth="1"/>
    <col min="13827" max="13827" width="9" style="13"/>
    <col min="13828" max="13828" width="10.375" style="13" customWidth="1"/>
    <col min="13829" max="13829" width="9" style="13"/>
    <col min="13830" max="13830" width="13.25" style="13" customWidth="1"/>
    <col min="13831" max="13831" width="12.875" style="13" customWidth="1"/>
    <col min="13832" max="13832" width="6.375" style="13" customWidth="1"/>
    <col min="13833" max="13833" width="12.5" style="13" customWidth="1"/>
    <col min="13834" max="13834" width="14.375" style="13" customWidth="1"/>
    <col min="13835" max="13835" width="7.125" style="13" customWidth="1"/>
    <col min="13836" max="13838" width="8.75" style="13" customWidth="1"/>
    <col min="13839" max="14081" width="9" style="13"/>
    <col min="14082" max="14082" width="5.25" style="13" customWidth="1"/>
    <col min="14083" max="14083" width="9" style="13"/>
    <col min="14084" max="14084" width="10.375" style="13" customWidth="1"/>
    <col min="14085" max="14085" width="9" style="13"/>
    <col min="14086" max="14086" width="13.25" style="13" customWidth="1"/>
    <col min="14087" max="14087" width="12.875" style="13" customWidth="1"/>
    <col min="14088" max="14088" width="6.375" style="13" customWidth="1"/>
    <col min="14089" max="14089" width="12.5" style="13" customWidth="1"/>
    <col min="14090" max="14090" width="14.375" style="13" customWidth="1"/>
    <col min="14091" max="14091" width="7.125" style="13" customWidth="1"/>
    <col min="14092" max="14094" width="8.75" style="13" customWidth="1"/>
    <col min="14095" max="14337" width="9" style="13"/>
    <col min="14338" max="14338" width="5.25" style="13" customWidth="1"/>
    <col min="14339" max="14339" width="9" style="13"/>
    <col min="14340" max="14340" width="10.375" style="13" customWidth="1"/>
    <col min="14341" max="14341" width="9" style="13"/>
    <col min="14342" max="14342" width="13.25" style="13" customWidth="1"/>
    <col min="14343" max="14343" width="12.875" style="13" customWidth="1"/>
    <col min="14344" max="14344" width="6.375" style="13" customWidth="1"/>
    <col min="14345" max="14345" width="12.5" style="13" customWidth="1"/>
    <col min="14346" max="14346" width="14.375" style="13" customWidth="1"/>
    <col min="14347" max="14347" width="7.125" style="13" customWidth="1"/>
    <col min="14348" max="14350" width="8.75" style="13" customWidth="1"/>
    <col min="14351" max="14593" width="9" style="13"/>
    <col min="14594" max="14594" width="5.25" style="13" customWidth="1"/>
    <col min="14595" max="14595" width="9" style="13"/>
    <col min="14596" max="14596" width="10.375" style="13" customWidth="1"/>
    <col min="14597" max="14597" width="9" style="13"/>
    <col min="14598" max="14598" width="13.25" style="13" customWidth="1"/>
    <col min="14599" max="14599" width="12.875" style="13" customWidth="1"/>
    <col min="14600" max="14600" width="6.375" style="13" customWidth="1"/>
    <col min="14601" max="14601" width="12.5" style="13" customWidth="1"/>
    <col min="14602" max="14602" width="14.375" style="13" customWidth="1"/>
    <col min="14603" max="14603" width="7.125" style="13" customWidth="1"/>
    <col min="14604" max="14606" width="8.75" style="13" customWidth="1"/>
    <col min="14607" max="14849" width="9" style="13"/>
    <col min="14850" max="14850" width="5.25" style="13" customWidth="1"/>
    <col min="14851" max="14851" width="9" style="13"/>
    <col min="14852" max="14852" width="10.375" style="13" customWidth="1"/>
    <col min="14853" max="14853" width="9" style="13"/>
    <col min="14854" max="14854" width="13.25" style="13" customWidth="1"/>
    <col min="14855" max="14855" width="12.875" style="13" customWidth="1"/>
    <col min="14856" max="14856" width="6.375" style="13" customWidth="1"/>
    <col min="14857" max="14857" width="12.5" style="13" customWidth="1"/>
    <col min="14858" max="14858" width="14.375" style="13" customWidth="1"/>
    <col min="14859" max="14859" width="7.125" style="13" customWidth="1"/>
    <col min="14860" max="14862" width="8.75" style="13" customWidth="1"/>
    <col min="14863" max="15105" width="9" style="13"/>
    <col min="15106" max="15106" width="5.25" style="13" customWidth="1"/>
    <col min="15107" max="15107" width="9" style="13"/>
    <col min="15108" max="15108" width="10.375" style="13" customWidth="1"/>
    <col min="15109" max="15109" width="9" style="13"/>
    <col min="15110" max="15110" width="13.25" style="13" customWidth="1"/>
    <col min="15111" max="15111" width="12.875" style="13" customWidth="1"/>
    <col min="15112" max="15112" width="6.375" style="13" customWidth="1"/>
    <col min="15113" max="15113" width="12.5" style="13" customWidth="1"/>
    <col min="15114" max="15114" width="14.375" style="13" customWidth="1"/>
    <col min="15115" max="15115" width="7.125" style="13" customWidth="1"/>
    <col min="15116" max="15118" width="8.75" style="13" customWidth="1"/>
    <col min="15119" max="15361" width="9" style="13"/>
    <col min="15362" max="15362" width="5.25" style="13" customWidth="1"/>
    <col min="15363" max="15363" width="9" style="13"/>
    <col min="15364" max="15364" width="10.375" style="13" customWidth="1"/>
    <col min="15365" max="15365" width="9" style="13"/>
    <col min="15366" max="15366" width="13.25" style="13" customWidth="1"/>
    <col min="15367" max="15367" width="12.875" style="13" customWidth="1"/>
    <col min="15368" max="15368" width="6.375" style="13" customWidth="1"/>
    <col min="15369" max="15369" width="12.5" style="13" customWidth="1"/>
    <col min="15370" max="15370" width="14.375" style="13" customWidth="1"/>
    <col min="15371" max="15371" width="7.125" style="13" customWidth="1"/>
    <col min="15372" max="15374" width="8.75" style="13" customWidth="1"/>
    <col min="15375" max="15617" width="9" style="13"/>
    <col min="15618" max="15618" width="5.25" style="13" customWidth="1"/>
    <col min="15619" max="15619" width="9" style="13"/>
    <col min="15620" max="15620" width="10.375" style="13" customWidth="1"/>
    <col min="15621" max="15621" width="9" style="13"/>
    <col min="15622" max="15622" width="13.25" style="13" customWidth="1"/>
    <col min="15623" max="15623" width="12.875" style="13" customWidth="1"/>
    <col min="15624" max="15624" width="6.375" style="13" customWidth="1"/>
    <col min="15625" max="15625" width="12.5" style="13" customWidth="1"/>
    <col min="15626" max="15626" width="14.375" style="13" customWidth="1"/>
    <col min="15627" max="15627" width="7.125" style="13" customWidth="1"/>
    <col min="15628" max="15630" width="8.75" style="13" customWidth="1"/>
    <col min="15631" max="15873" width="9" style="13"/>
    <col min="15874" max="15874" width="5.25" style="13" customWidth="1"/>
    <col min="15875" max="15875" width="9" style="13"/>
    <col min="15876" max="15876" width="10.375" style="13" customWidth="1"/>
    <col min="15877" max="15877" width="9" style="13"/>
    <col min="15878" max="15878" width="13.25" style="13" customWidth="1"/>
    <col min="15879" max="15879" width="12.875" style="13" customWidth="1"/>
    <col min="15880" max="15880" width="6.375" style="13" customWidth="1"/>
    <col min="15881" max="15881" width="12.5" style="13" customWidth="1"/>
    <col min="15882" max="15882" width="14.375" style="13" customWidth="1"/>
    <col min="15883" max="15883" width="7.125" style="13" customWidth="1"/>
    <col min="15884" max="15886" width="8.75" style="13" customWidth="1"/>
    <col min="15887" max="16129" width="9" style="13"/>
    <col min="16130" max="16130" width="5.25" style="13" customWidth="1"/>
    <col min="16131" max="16131" width="9" style="13"/>
    <col min="16132" max="16132" width="10.375" style="13" customWidth="1"/>
    <col min="16133" max="16133" width="9" style="13"/>
    <col min="16134" max="16134" width="13.25" style="13" customWidth="1"/>
    <col min="16135" max="16135" width="12.875" style="13" customWidth="1"/>
    <col min="16136" max="16136" width="6.375" style="13" customWidth="1"/>
    <col min="16137" max="16137" width="12.5" style="13" customWidth="1"/>
    <col min="16138" max="16138" width="14.375" style="13" customWidth="1"/>
    <col min="16139" max="16139" width="7.125" style="13" customWidth="1"/>
    <col min="16140" max="16142" width="8.75" style="13" customWidth="1"/>
    <col min="16143" max="16384" width="9" style="13"/>
  </cols>
  <sheetData>
    <row r="1" spans="1:61" ht="23.25" customHeight="1" x14ac:dyDescent="0.15">
      <c r="A1" s="31"/>
      <c r="B1" s="31"/>
      <c r="C1" s="31"/>
      <c r="D1" s="31"/>
      <c r="E1" s="31"/>
      <c r="F1" s="31"/>
      <c r="G1" s="31"/>
      <c r="H1" s="31"/>
      <c r="I1" s="31"/>
      <c r="J1" s="31"/>
      <c r="K1" s="31"/>
      <c r="L1" s="31"/>
      <c r="M1" s="31"/>
      <c r="N1" s="31"/>
      <c r="O1" s="31"/>
      <c r="P1" s="31"/>
      <c r="Q1" s="72" t="s">
        <v>135</v>
      </c>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row>
    <row r="2" spans="1:61" ht="21.75" customHeight="1" x14ac:dyDescent="0.15">
      <c r="A2" s="610" t="s">
        <v>51</v>
      </c>
      <c r="B2" s="610"/>
      <c r="C2" s="610"/>
      <c r="D2" s="610"/>
      <c r="E2" s="610"/>
      <c r="F2" s="610"/>
      <c r="G2" s="610"/>
      <c r="H2" s="610"/>
      <c r="I2" s="610"/>
      <c r="J2" s="610"/>
      <c r="K2" s="610"/>
      <c r="L2" s="610"/>
      <c r="M2" s="610"/>
      <c r="N2" s="610"/>
      <c r="O2" s="610"/>
      <c r="P2" s="610"/>
      <c r="Q2" s="610"/>
      <c r="AE2" s="13" t="s">
        <v>114</v>
      </c>
    </row>
    <row r="3" spans="1:61" ht="19.5" customHeight="1" thickBot="1" x14ac:dyDescent="0.2">
      <c r="N3" s="611"/>
      <c r="O3" s="611"/>
      <c r="P3" s="611"/>
      <c r="Q3" s="611"/>
      <c r="AE3" s="13" t="s">
        <v>115</v>
      </c>
    </row>
    <row r="4" spans="1:61" ht="28.5" customHeight="1" thickBot="1" x14ac:dyDescent="0.2">
      <c r="A4" s="612" t="s">
        <v>52</v>
      </c>
      <c r="B4" s="612"/>
      <c r="C4" s="613" t="str">
        <f>'請求明細(契約無）'!C4</f>
        <v xml:space="preserve"> 請求書の社名欄に社名をご入力ください！</v>
      </c>
      <c r="D4" s="613"/>
      <c r="E4" s="613"/>
      <c r="F4" s="613"/>
      <c r="G4" s="613"/>
      <c r="H4" s="613"/>
      <c r="I4" s="558" t="s">
        <v>131</v>
      </c>
      <c r="J4" s="558"/>
      <c r="K4" s="559"/>
      <c r="L4" s="614" t="s">
        <v>53</v>
      </c>
      <c r="M4" s="615"/>
      <c r="N4" s="65" t="str">
        <f>IF('請求書（契約無）'!J8="","",'請求書（契約無）'!J8)</f>
        <v/>
      </c>
      <c r="O4" s="35" t="s">
        <v>69</v>
      </c>
      <c r="P4" s="66" t="str">
        <f>IF('請求書（契約無）'!T8="","",'請求書（契約無）'!T8)</f>
        <v/>
      </c>
      <c r="Q4" s="33" t="s">
        <v>68</v>
      </c>
      <c r="W4" s="13" t="s">
        <v>96</v>
      </c>
      <c r="AE4" s="13" t="s">
        <v>64</v>
      </c>
    </row>
    <row r="5" spans="1:61" ht="11.25" customHeight="1" x14ac:dyDescent="0.15">
      <c r="A5" s="14"/>
      <c r="B5" s="14"/>
      <c r="C5" s="14"/>
      <c r="D5" s="14"/>
      <c r="E5" s="14"/>
      <c r="F5" s="14"/>
      <c r="G5" s="14"/>
      <c r="N5" s="61"/>
      <c r="O5" s="61"/>
      <c r="P5" s="61"/>
      <c r="Q5" s="61"/>
      <c r="AE5" s="13" t="s">
        <v>116</v>
      </c>
    </row>
    <row r="6" spans="1:61" ht="12.75" customHeight="1" x14ac:dyDescent="0.15">
      <c r="A6" s="616" t="s">
        <v>81</v>
      </c>
      <c r="B6" s="616"/>
      <c r="C6" s="617" t="str">
        <f>'請求明細(契約無）'!C6</f>
        <v>　請求書の現場名欄に現場名をご入力ください！</v>
      </c>
      <c r="D6" s="617"/>
      <c r="E6" s="617"/>
      <c r="F6" s="617"/>
      <c r="G6" s="617"/>
      <c r="H6" s="617"/>
      <c r="N6" s="571"/>
      <c r="O6" s="571"/>
      <c r="P6" s="61"/>
      <c r="Q6" s="571"/>
      <c r="AE6" s="13" t="s">
        <v>117</v>
      </c>
    </row>
    <row r="7" spans="1:61" ht="13.5" customHeight="1" x14ac:dyDescent="0.15">
      <c r="A7" s="612"/>
      <c r="B7" s="612"/>
      <c r="C7" s="618"/>
      <c r="D7" s="618"/>
      <c r="E7" s="618"/>
      <c r="F7" s="618"/>
      <c r="G7" s="618"/>
      <c r="H7" s="618"/>
      <c r="N7" s="571"/>
      <c r="O7" s="571"/>
      <c r="P7" s="61"/>
      <c r="Q7" s="571"/>
      <c r="AE7" s="13" t="s">
        <v>118</v>
      </c>
    </row>
    <row r="8" spans="1:61" x14ac:dyDescent="0.15">
      <c r="A8" s="15"/>
      <c r="B8" s="15"/>
      <c r="C8" s="15"/>
      <c r="D8" s="15"/>
      <c r="E8" s="15"/>
      <c r="F8" s="15"/>
      <c r="G8" s="15"/>
      <c r="N8" s="571"/>
      <c r="O8" s="571"/>
      <c r="P8" s="61"/>
      <c r="Q8" s="571"/>
      <c r="AE8" s="13" t="s">
        <v>119</v>
      </c>
    </row>
    <row r="9" spans="1:61" ht="5.25" customHeight="1" thickBot="1" x14ac:dyDescent="0.2"/>
    <row r="10" spans="1:61" ht="25.5" customHeight="1" x14ac:dyDescent="0.15">
      <c r="A10" s="16"/>
      <c r="B10" s="602" t="s">
        <v>54</v>
      </c>
      <c r="C10" s="603"/>
      <c r="D10" s="603"/>
      <c r="E10" s="604"/>
      <c r="F10" s="605" t="s">
        <v>55</v>
      </c>
      <c r="G10" s="606"/>
      <c r="H10" s="62" t="s">
        <v>56</v>
      </c>
      <c r="I10" s="607" t="s">
        <v>57</v>
      </c>
      <c r="J10" s="606"/>
      <c r="K10" s="605" t="s">
        <v>58</v>
      </c>
      <c r="L10" s="605"/>
      <c r="M10" s="606"/>
      <c r="N10" s="602" t="s">
        <v>59</v>
      </c>
      <c r="O10" s="603"/>
      <c r="P10" s="608"/>
      <c r="Q10" s="609"/>
    </row>
    <row r="11" spans="1:61" ht="26.1" customHeight="1" x14ac:dyDescent="0.15">
      <c r="A11" s="17">
        <v>1</v>
      </c>
      <c r="B11" s="637"/>
      <c r="C11" s="622"/>
      <c r="D11" s="622"/>
      <c r="E11" s="638"/>
      <c r="F11" s="633"/>
      <c r="G11" s="634"/>
      <c r="H11" s="36"/>
      <c r="I11" s="635"/>
      <c r="J11" s="636"/>
      <c r="K11" s="630" t="str">
        <f>IF(AND('請求書（契約無）'!$L$35='請求書（契約無）'!$BQ$6,N11=$W$4),精算書!$C$38,IF(N11=$W$4,精算書!$C$39,IF(I11="","",F11*I11)))</f>
        <v/>
      </c>
      <c r="L11" s="631"/>
      <c r="M11" s="632"/>
      <c r="N11" s="625"/>
      <c r="O11" s="625"/>
      <c r="P11" s="625"/>
      <c r="Q11" s="626"/>
    </row>
    <row r="12" spans="1:61" ht="26.1" customHeight="1" x14ac:dyDescent="0.15">
      <c r="A12" s="17">
        <v>2</v>
      </c>
      <c r="B12" s="622"/>
      <c r="C12" s="623"/>
      <c r="D12" s="623"/>
      <c r="E12" s="624"/>
      <c r="F12" s="633"/>
      <c r="G12" s="634"/>
      <c r="H12" s="36"/>
      <c r="I12" s="635"/>
      <c r="J12" s="636"/>
      <c r="K12" s="630" t="str">
        <f>IF(AND('請求書（契約無）'!$L$35='請求書（契約無）'!$BQ$6,N12=$W$4),精算書!$C$38,IF(N12=$W$4,精算書!$C$39,IF(I12="","",F12*I12)))</f>
        <v/>
      </c>
      <c r="L12" s="631"/>
      <c r="M12" s="632"/>
      <c r="N12" s="625"/>
      <c r="O12" s="625"/>
      <c r="P12" s="625"/>
      <c r="Q12" s="626"/>
    </row>
    <row r="13" spans="1:61" ht="26.1" customHeight="1" x14ac:dyDescent="0.15">
      <c r="A13" s="18">
        <v>3</v>
      </c>
      <c r="B13" s="639"/>
      <c r="C13" s="640"/>
      <c r="D13" s="640"/>
      <c r="E13" s="641"/>
      <c r="F13" s="633"/>
      <c r="G13" s="634"/>
      <c r="H13" s="36"/>
      <c r="I13" s="635"/>
      <c r="J13" s="636"/>
      <c r="K13" s="630" t="str">
        <f>IF(AND('請求書（契約無）'!$L$35='請求書（契約無）'!$BQ$6,N13=$W$4),精算書!$C$38,IF(N13=$W$4,精算書!$C$39,IF(I13="","",F13*I13)))</f>
        <v/>
      </c>
      <c r="L13" s="631"/>
      <c r="M13" s="632"/>
      <c r="N13" s="625"/>
      <c r="O13" s="625"/>
      <c r="P13" s="625"/>
      <c r="Q13" s="626"/>
    </row>
    <row r="14" spans="1:61" ht="26.1" customHeight="1" x14ac:dyDescent="0.15">
      <c r="A14" s="17">
        <v>4</v>
      </c>
      <c r="B14" s="622"/>
      <c r="C14" s="623"/>
      <c r="D14" s="623"/>
      <c r="E14" s="624"/>
      <c r="F14" s="633"/>
      <c r="G14" s="634"/>
      <c r="H14" s="36"/>
      <c r="I14" s="635"/>
      <c r="J14" s="636"/>
      <c r="K14" s="630" t="str">
        <f>IF(AND('請求書（契約無）'!$L$35='請求書（契約無）'!$BQ$6,N14=$W$4),精算書!$C$38,IF(N14=$W$4,精算書!$C$39,IF(I14="","",F14*I14)))</f>
        <v/>
      </c>
      <c r="L14" s="631"/>
      <c r="M14" s="632"/>
      <c r="N14" s="625"/>
      <c r="O14" s="625"/>
      <c r="P14" s="625"/>
      <c r="Q14" s="626"/>
    </row>
    <row r="15" spans="1:61" ht="26.1" customHeight="1" x14ac:dyDescent="0.15">
      <c r="A15" s="17">
        <v>5</v>
      </c>
      <c r="B15" s="627"/>
      <c r="C15" s="628"/>
      <c r="D15" s="628"/>
      <c r="E15" s="629"/>
      <c r="F15" s="633"/>
      <c r="G15" s="634"/>
      <c r="H15" s="36"/>
      <c r="I15" s="635"/>
      <c r="J15" s="636"/>
      <c r="K15" s="630" t="str">
        <f>IF(AND('請求書（契約無）'!$L$35='請求書（契約無）'!$BQ$6,N15=$W$4),精算書!$C$38,IF(N15=$W$4,精算書!$C$39,IF(I15="","",F15*I15)))</f>
        <v/>
      </c>
      <c r="L15" s="631"/>
      <c r="M15" s="632"/>
      <c r="N15" s="625"/>
      <c r="O15" s="625"/>
      <c r="P15" s="625"/>
      <c r="Q15" s="626"/>
    </row>
    <row r="16" spans="1:61" ht="26.1" customHeight="1" x14ac:dyDescent="0.15">
      <c r="A16" s="17">
        <v>6</v>
      </c>
      <c r="B16" s="627"/>
      <c r="C16" s="628"/>
      <c r="D16" s="628"/>
      <c r="E16" s="629"/>
      <c r="F16" s="633"/>
      <c r="G16" s="634"/>
      <c r="H16" s="36"/>
      <c r="I16" s="635"/>
      <c r="J16" s="636"/>
      <c r="K16" s="630" t="str">
        <f>IF(AND('請求書（契約無）'!$L$35='請求書（契約無）'!$BQ$6,N16=$W$4),精算書!$C$38,IF(N16=$W$4,精算書!$C$39,IF(I16="","",F16*I16)))</f>
        <v/>
      </c>
      <c r="L16" s="631"/>
      <c r="M16" s="632"/>
      <c r="N16" s="625"/>
      <c r="O16" s="625"/>
      <c r="P16" s="625"/>
      <c r="Q16" s="626"/>
    </row>
    <row r="17" spans="1:61" ht="26.1" customHeight="1" x14ac:dyDescent="0.15">
      <c r="A17" s="17">
        <v>7</v>
      </c>
      <c r="B17" s="627"/>
      <c r="C17" s="628"/>
      <c r="D17" s="628"/>
      <c r="E17" s="629"/>
      <c r="F17" s="633"/>
      <c r="G17" s="634"/>
      <c r="H17" s="36"/>
      <c r="I17" s="635"/>
      <c r="J17" s="636"/>
      <c r="K17" s="630" t="str">
        <f>IF(AND('請求書（契約無）'!$L$35='請求書（契約無）'!$BQ$6,N17=$W$4),精算書!$C$38,IF(N17=$W$4,精算書!$C$39,IF(I17="","",F17*I17)))</f>
        <v/>
      </c>
      <c r="L17" s="631"/>
      <c r="M17" s="632"/>
      <c r="N17" s="625"/>
      <c r="O17" s="625"/>
      <c r="P17" s="625"/>
      <c r="Q17" s="626"/>
    </row>
    <row r="18" spans="1:61" ht="26.1" customHeight="1" x14ac:dyDescent="0.15">
      <c r="A18" s="17">
        <v>8</v>
      </c>
      <c r="B18" s="627"/>
      <c r="C18" s="628"/>
      <c r="D18" s="628"/>
      <c r="E18" s="629"/>
      <c r="F18" s="633"/>
      <c r="G18" s="634"/>
      <c r="H18" s="36"/>
      <c r="I18" s="635"/>
      <c r="J18" s="636"/>
      <c r="K18" s="630" t="str">
        <f>IF(AND('請求書（契約無）'!$L$35='請求書（契約無）'!$BQ$6,N18=$W$4),精算書!$C$38,IF(N18=$W$4,精算書!$C$39,IF(I18="","",F18*I18)))</f>
        <v/>
      </c>
      <c r="L18" s="631"/>
      <c r="M18" s="632"/>
      <c r="N18" s="625"/>
      <c r="O18" s="625"/>
      <c r="P18" s="625"/>
      <c r="Q18" s="626"/>
    </row>
    <row r="19" spans="1:61" ht="26.1" customHeight="1" x14ac:dyDescent="0.15">
      <c r="A19" s="17">
        <v>9</v>
      </c>
      <c r="B19" s="627"/>
      <c r="C19" s="628"/>
      <c r="D19" s="628"/>
      <c r="E19" s="629"/>
      <c r="F19" s="633"/>
      <c r="G19" s="634"/>
      <c r="H19" s="36"/>
      <c r="I19" s="635"/>
      <c r="J19" s="636"/>
      <c r="K19" s="630" t="str">
        <f>IF(AND('請求書（契約無）'!$L$35='請求書（契約無）'!$BQ$6,N19=$W$4),精算書!$C$38,IF(N19=$W$4,精算書!$C$39,IF(I19="","",F19*I19)))</f>
        <v/>
      </c>
      <c r="L19" s="631"/>
      <c r="M19" s="632"/>
      <c r="N19" s="625"/>
      <c r="O19" s="625"/>
      <c r="P19" s="625"/>
      <c r="Q19" s="626"/>
    </row>
    <row r="20" spans="1:61" ht="26.1" customHeight="1" x14ac:dyDescent="0.15">
      <c r="A20" s="17">
        <v>10</v>
      </c>
      <c r="B20" s="627"/>
      <c r="C20" s="628"/>
      <c r="D20" s="628"/>
      <c r="E20" s="629"/>
      <c r="F20" s="633"/>
      <c r="G20" s="634"/>
      <c r="H20" s="36"/>
      <c r="I20" s="635"/>
      <c r="J20" s="636"/>
      <c r="K20" s="630" t="str">
        <f>IF(AND('請求書（契約無）'!$L$35='請求書（契約無）'!$BQ$6,N20=$W$4),精算書!$C$38,IF(N20=$W$4,精算書!$C$39,IF(I20="","",F20*I20)))</f>
        <v/>
      </c>
      <c r="L20" s="631"/>
      <c r="M20" s="632"/>
      <c r="N20" s="625"/>
      <c r="O20" s="625"/>
      <c r="P20" s="625"/>
      <c r="Q20" s="626"/>
    </row>
    <row r="21" spans="1:61" ht="26.1" customHeight="1" x14ac:dyDescent="0.15">
      <c r="A21" s="17">
        <v>11</v>
      </c>
      <c r="B21" s="627"/>
      <c r="C21" s="628"/>
      <c r="D21" s="628"/>
      <c r="E21" s="629"/>
      <c r="F21" s="633"/>
      <c r="G21" s="634"/>
      <c r="H21" s="36"/>
      <c r="I21" s="635"/>
      <c r="J21" s="636"/>
      <c r="K21" s="630" t="str">
        <f>IF(AND('請求書（契約無）'!$L$35='請求書（契約無）'!$BQ$6,N21=$W$4),精算書!$C$38,IF(N21=$W$4,精算書!$C$39,IF(I21="","",F21*I21)))</f>
        <v/>
      </c>
      <c r="L21" s="631"/>
      <c r="M21" s="632"/>
      <c r="N21" s="625"/>
      <c r="O21" s="625"/>
      <c r="P21" s="625"/>
      <c r="Q21" s="626"/>
    </row>
    <row r="22" spans="1:61" ht="26.1" customHeight="1" x14ac:dyDescent="0.15">
      <c r="A22" s="17">
        <v>12</v>
      </c>
      <c r="B22" s="627"/>
      <c r="C22" s="628"/>
      <c r="D22" s="628"/>
      <c r="E22" s="629"/>
      <c r="F22" s="633"/>
      <c r="G22" s="634"/>
      <c r="H22" s="36"/>
      <c r="I22" s="635"/>
      <c r="J22" s="636"/>
      <c r="K22" s="630" t="str">
        <f>IF(AND('請求書（契約無）'!$L$35='請求書（契約無）'!$BQ$6,N22=$W$4),精算書!$C$38,IF(N22=$W$4,精算書!$C$39,IF(I22="","",F22*I22)))</f>
        <v/>
      </c>
      <c r="L22" s="631"/>
      <c r="M22" s="632"/>
      <c r="N22" s="625"/>
      <c r="O22" s="625"/>
      <c r="P22" s="625"/>
      <c r="Q22" s="626"/>
    </row>
    <row r="23" spans="1:61" ht="26.1" customHeight="1" x14ac:dyDescent="0.15">
      <c r="A23" s="17">
        <v>13</v>
      </c>
      <c r="B23" s="627"/>
      <c r="C23" s="628"/>
      <c r="D23" s="628"/>
      <c r="E23" s="629"/>
      <c r="F23" s="633"/>
      <c r="G23" s="634"/>
      <c r="H23" s="36"/>
      <c r="I23" s="635"/>
      <c r="J23" s="636"/>
      <c r="K23" s="630" t="str">
        <f>IF(AND('請求書（契約無）'!$L$35='請求書（契約無）'!$BQ$6,N23=$W$4),精算書!$C$38,IF(N23=$W$4,精算書!$C$39,IF(I23="","",F23*I23)))</f>
        <v/>
      </c>
      <c r="L23" s="631"/>
      <c r="M23" s="632"/>
      <c r="N23" s="625"/>
      <c r="O23" s="625"/>
      <c r="P23" s="625"/>
      <c r="Q23" s="626"/>
    </row>
    <row r="24" spans="1:61" ht="26.1" customHeight="1" x14ac:dyDescent="0.15">
      <c r="A24" s="17">
        <v>14</v>
      </c>
      <c r="B24" s="627"/>
      <c r="C24" s="628"/>
      <c r="D24" s="628"/>
      <c r="E24" s="629"/>
      <c r="F24" s="633"/>
      <c r="G24" s="634"/>
      <c r="H24" s="36"/>
      <c r="I24" s="635"/>
      <c r="J24" s="636"/>
      <c r="K24" s="630" t="str">
        <f>IF(AND('請求書（契約無）'!$L$35='請求書（契約無）'!$BQ$6,N24=$W$4),精算書!$C$38,IF(N24=$W$4,精算書!$C$39,IF(I24="","",F24*I24)))</f>
        <v/>
      </c>
      <c r="L24" s="631"/>
      <c r="M24" s="632"/>
      <c r="N24" s="625"/>
      <c r="O24" s="625"/>
      <c r="P24" s="625"/>
      <c r="Q24" s="626"/>
    </row>
    <row r="25" spans="1:61" ht="26.1" customHeight="1" x14ac:dyDescent="0.15">
      <c r="A25" s="17">
        <v>15</v>
      </c>
      <c r="B25" s="627"/>
      <c r="C25" s="628"/>
      <c r="D25" s="628"/>
      <c r="E25" s="629"/>
      <c r="F25" s="633"/>
      <c r="G25" s="634"/>
      <c r="H25" s="36"/>
      <c r="I25" s="635"/>
      <c r="J25" s="636"/>
      <c r="K25" s="630" t="str">
        <f>IF(AND('請求書（契約無）'!$L$35='請求書（契約無）'!$BQ$6,N25=$W$4),精算書!$C$38,IF(N25=$W$4,精算書!$C$39,IF(I25="","",F25*I25)))</f>
        <v/>
      </c>
      <c r="L25" s="631"/>
      <c r="M25" s="632"/>
      <c r="N25" s="625"/>
      <c r="O25" s="625"/>
      <c r="P25" s="625"/>
      <c r="Q25" s="626"/>
    </row>
    <row r="26" spans="1:61" ht="26.1" customHeight="1" x14ac:dyDescent="0.15">
      <c r="A26" s="17">
        <v>16</v>
      </c>
      <c r="B26" s="627"/>
      <c r="C26" s="628"/>
      <c r="D26" s="628"/>
      <c r="E26" s="629"/>
      <c r="F26" s="633"/>
      <c r="G26" s="634"/>
      <c r="H26" s="36"/>
      <c r="I26" s="635"/>
      <c r="J26" s="636"/>
      <c r="K26" s="630" t="str">
        <f>IF(AND('請求書（契約無）'!$L$35='請求書（契約無）'!$BQ$6,N26=$W$4),精算書!$C$38,IF(N26=$W$4,精算書!$C$39,IF(I26="","",F26*I26)))</f>
        <v/>
      </c>
      <c r="L26" s="631"/>
      <c r="M26" s="632"/>
      <c r="N26" s="625"/>
      <c r="O26" s="625"/>
      <c r="P26" s="625"/>
      <c r="Q26" s="626"/>
    </row>
    <row r="27" spans="1:61" ht="26.1" customHeight="1" thickBot="1" x14ac:dyDescent="0.2">
      <c r="A27" s="19">
        <v>17</v>
      </c>
      <c r="B27" s="642"/>
      <c r="C27" s="643"/>
      <c r="D27" s="643"/>
      <c r="E27" s="644"/>
      <c r="F27" s="651"/>
      <c r="G27" s="652"/>
      <c r="H27" s="58"/>
      <c r="I27" s="653"/>
      <c r="J27" s="654"/>
      <c r="K27" s="630" t="str">
        <f>IF(AND('請求書（契約無）'!$L$35='請求書（契約無）'!$BQ$6,N27=$W$4),精算書!$C$38,IF(N27=$W$4,精算書!$C$39,IF(I27="","",F27*I27)))</f>
        <v/>
      </c>
      <c r="L27" s="631"/>
      <c r="M27" s="632"/>
      <c r="N27" s="625"/>
      <c r="O27" s="625"/>
      <c r="P27" s="625"/>
      <c r="Q27" s="626"/>
    </row>
    <row r="28" spans="1:61" ht="26.1" customHeight="1" thickBot="1" x14ac:dyDescent="0.2">
      <c r="A28" s="560" t="s">
        <v>60</v>
      </c>
      <c r="B28" s="560"/>
      <c r="C28" s="560"/>
      <c r="D28" s="560"/>
      <c r="E28" s="560"/>
      <c r="F28" s="560"/>
      <c r="G28" s="560"/>
      <c r="H28" s="560"/>
      <c r="I28" s="561" t="s">
        <v>61</v>
      </c>
      <c r="J28" s="562"/>
      <c r="K28" s="648">
        <f>SUM(K11:M27)</f>
        <v>0</v>
      </c>
      <c r="L28" s="649"/>
      <c r="M28" s="650"/>
      <c r="N28" s="645"/>
      <c r="O28" s="646"/>
      <c r="P28" s="646"/>
      <c r="Q28" s="647"/>
    </row>
    <row r="29" spans="1:61" ht="26.1" customHeight="1" x14ac:dyDescent="0.15">
      <c r="A29" s="788" t="s">
        <v>147</v>
      </c>
      <c r="B29" s="789"/>
      <c r="C29" s="789"/>
      <c r="D29" s="789"/>
      <c r="E29" s="789"/>
      <c r="F29" s="789"/>
      <c r="G29" s="789"/>
      <c r="H29" s="789"/>
      <c r="I29" s="570"/>
      <c r="J29" s="570"/>
      <c r="K29" s="82"/>
      <c r="L29" s="82"/>
      <c r="M29" s="82"/>
      <c r="N29" s="571"/>
      <c r="O29" s="571"/>
      <c r="P29" s="571"/>
      <c r="Q29" s="571"/>
    </row>
    <row r="30" spans="1:61" ht="26.1" customHeight="1" x14ac:dyDescent="0.15">
      <c r="A30" s="560" t="s">
        <v>62</v>
      </c>
      <c r="B30" s="560"/>
      <c r="C30" s="560"/>
      <c r="D30" s="560"/>
      <c r="E30" s="560"/>
      <c r="F30" s="560"/>
      <c r="G30" s="560"/>
      <c r="H30" s="560"/>
      <c r="I30" s="85"/>
      <c r="J30" s="85"/>
      <c r="K30" s="86"/>
      <c r="L30" s="86"/>
      <c r="M30" s="86"/>
    </row>
    <row r="31" spans="1:61" ht="26.1" customHeight="1" x14ac:dyDescent="0.15">
      <c r="A31" s="557" t="s">
        <v>63</v>
      </c>
      <c r="B31" s="557"/>
      <c r="C31" s="557"/>
      <c r="D31" s="557"/>
      <c r="E31" s="557"/>
      <c r="F31" s="557"/>
      <c r="G31" s="557"/>
      <c r="H31" s="557"/>
      <c r="I31" s="34"/>
      <c r="J31" s="20"/>
    </row>
    <row r="32" spans="1:61" ht="23.25" customHeight="1" x14ac:dyDescent="0.15">
      <c r="A32" s="31"/>
      <c r="B32" s="31"/>
      <c r="C32" s="31"/>
      <c r="D32" s="31"/>
      <c r="E32" s="31"/>
      <c r="F32" s="31"/>
      <c r="G32" s="31"/>
      <c r="H32" s="31"/>
      <c r="I32" s="31"/>
      <c r="J32" s="31"/>
      <c r="K32" s="31"/>
      <c r="L32" s="31"/>
      <c r="M32" s="31"/>
      <c r="N32" s="31"/>
      <c r="O32" s="31"/>
      <c r="P32" s="31"/>
      <c r="Q32" s="72" t="str">
        <f>Q1</f>
        <v>P.4</v>
      </c>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row>
    <row r="33" spans="1:31" ht="21.75" customHeight="1" x14ac:dyDescent="0.15">
      <c r="A33" s="610" t="s">
        <v>51</v>
      </c>
      <c r="B33" s="610"/>
      <c r="C33" s="610"/>
      <c r="D33" s="610"/>
      <c r="E33" s="610"/>
      <c r="F33" s="610"/>
      <c r="G33" s="610"/>
      <c r="H33" s="610"/>
      <c r="I33" s="610"/>
      <c r="J33" s="610"/>
      <c r="K33" s="610"/>
      <c r="L33" s="610"/>
      <c r="M33" s="610"/>
      <c r="N33" s="610"/>
      <c r="O33" s="610"/>
      <c r="P33" s="610"/>
      <c r="Q33" s="610"/>
      <c r="AE33" s="13" t="s">
        <v>114</v>
      </c>
    </row>
    <row r="34" spans="1:31" ht="19.5" customHeight="1" thickBot="1" x14ac:dyDescent="0.2">
      <c r="N34" s="611"/>
      <c r="O34" s="611"/>
      <c r="P34" s="611"/>
      <c r="Q34" s="611"/>
      <c r="AE34" s="13" t="s">
        <v>115</v>
      </c>
    </row>
    <row r="35" spans="1:31" ht="28.5" customHeight="1" thickBot="1" x14ac:dyDescent="0.2">
      <c r="A35" s="612" t="s">
        <v>52</v>
      </c>
      <c r="B35" s="612"/>
      <c r="C35" s="613" t="str">
        <f>IF(C4="","",C4)</f>
        <v xml:space="preserve"> 請求書の社名欄に社名をご入力ください！</v>
      </c>
      <c r="D35" s="613"/>
      <c r="E35" s="613"/>
      <c r="F35" s="613"/>
      <c r="G35" s="613"/>
      <c r="H35" s="613"/>
      <c r="I35" s="558" t="s">
        <v>134</v>
      </c>
      <c r="J35" s="558"/>
      <c r="K35" s="559"/>
      <c r="L35" s="614" t="s">
        <v>53</v>
      </c>
      <c r="M35" s="615"/>
      <c r="N35" s="65" t="str">
        <f>IF(N4="","",N4)</f>
        <v/>
      </c>
      <c r="O35" s="35" t="s">
        <v>69</v>
      </c>
      <c r="P35" s="66" t="str">
        <f>IF(P4="","",P4)</f>
        <v/>
      </c>
      <c r="Q35" s="33" t="s">
        <v>68</v>
      </c>
      <c r="W35" s="13" t="s">
        <v>96</v>
      </c>
      <c r="AE35" s="13" t="s">
        <v>64</v>
      </c>
    </row>
    <row r="36" spans="1:31" ht="11.25" customHeight="1" x14ac:dyDescent="0.15">
      <c r="A36" s="14"/>
      <c r="B36" s="14"/>
      <c r="C36" s="14"/>
      <c r="D36" s="14"/>
      <c r="E36" s="14"/>
      <c r="F36" s="14"/>
      <c r="G36" s="14"/>
      <c r="N36" s="61"/>
      <c r="O36" s="61"/>
      <c r="P36" s="61"/>
      <c r="Q36" s="61"/>
      <c r="AE36" s="13" t="s">
        <v>116</v>
      </c>
    </row>
    <row r="37" spans="1:31" ht="12.75" customHeight="1" x14ac:dyDescent="0.15">
      <c r="A37" s="616" t="s">
        <v>81</v>
      </c>
      <c r="B37" s="616"/>
      <c r="C37" s="617" t="str">
        <f>IF(C6="","",C6)</f>
        <v>　請求書の現場名欄に現場名をご入力ください！</v>
      </c>
      <c r="D37" s="617"/>
      <c r="E37" s="617"/>
      <c r="F37" s="617"/>
      <c r="G37" s="617"/>
      <c r="H37" s="617"/>
      <c r="N37" s="571"/>
      <c r="O37" s="571"/>
      <c r="P37" s="61"/>
      <c r="Q37" s="571"/>
      <c r="AE37" s="13" t="s">
        <v>117</v>
      </c>
    </row>
    <row r="38" spans="1:31" ht="13.5" customHeight="1" x14ac:dyDescent="0.15">
      <c r="A38" s="612"/>
      <c r="B38" s="612"/>
      <c r="C38" s="618"/>
      <c r="D38" s="618"/>
      <c r="E38" s="618"/>
      <c r="F38" s="618"/>
      <c r="G38" s="618"/>
      <c r="H38" s="618"/>
      <c r="N38" s="571"/>
      <c r="O38" s="571"/>
      <c r="P38" s="61"/>
      <c r="Q38" s="571"/>
      <c r="AE38" s="13" t="s">
        <v>118</v>
      </c>
    </row>
    <row r="39" spans="1:31" x14ac:dyDescent="0.15">
      <c r="A39" s="15"/>
      <c r="B39" s="15"/>
      <c r="C39" s="15"/>
      <c r="D39" s="15"/>
      <c r="E39" s="15"/>
      <c r="F39" s="15"/>
      <c r="G39" s="15"/>
      <c r="N39" s="571"/>
      <c r="O39" s="571"/>
      <c r="P39" s="61"/>
      <c r="Q39" s="571"/>
      <c r="AE39" s="13" t="s">
        <v>119</v>
      </c>
    </row>
    <row r="40" spans="1:31" ht="5.25" customHeight="1" thickBot="1" x14ac:dyDescent="0.2"/>
    <row r="41" spans="1:31" ht="25.5" customHeight="1" x14ac:dyDescent="0.15">
      <c r="A41" s="16"/>
      <c r="B41" s="602" t="s">
        <v>54</v>
      </c>
      <c r="C41" s="603"/>
      <c r="D41" s="603"/>
      <c r="E41" s="604"/>
      <c r="F41" s="605" t="s">
        <v>55</v>
      </c>
      <c r="G41" s="606"/>
      <c r="H41" s="62" t="s">
        <v>56</v>
      </c>
      <c r="I41" s="607" t="s">
        <v>57</v>
      </c>
      <c r="J41" s="606"/>
      <c r="K41" s="605" t="s">
        <v>58</v>
      </c>
      <c r="L41" s="605"/>
      <c r="M41" s="606"/>
      <c r="N41" s="602" t="s">
        <v>59</v>
      </c>
      <c r="O41" s="603"/>
      <c r="P41" s="608"/>
      <c r="Q41" s="609"/>
    </row>
    <row r="42" spans="1:31" ht="26.1" customHeight="1" x14ac:dyDescent="0.15">
      <c r="A42" s="17">
        <v>1</v>
      </c>
      <c r="B42" s="577" t="str">
        <f>IF(B11="","",B11)</f>
        <v/>
      </c>
      <c r="C42" s="578"/>
      <c r="D42" s="578"/>
      <c r="E42" s="579"/>
      <c r="F42" s="580" t="str">
        <f>IF(F11="","",F11)</f>
        <v/>
      </c>
      <c r="G42" s="581"/>
      <c r="H42" s="83" t="str">
        <f>IF(H11="","",H11)</f>
        <v/>
      </c>
      <c r="I42" s="582" t="str">
        <f>IF(I11="","",I11)</f>
        <v/>
      </c>
      <c r="J42" s="583"/>
      <c r="K42" s="584" t="str">
        <f>IF(K11="","",K11)</f>
        <v/>
      </c>
      <c r="L42" s="585"/>
      <c r="M42" s="586"/>
      <c r="N42" s="587" t="str">
        <f>IF(N11="","",N11)</f>
        <v/>
      </c>
      <c r="O42" s="587"/>
      <c r="P42" s="587"/>
      <c r="Q42" s="588"/>
    </row>
    <row r="43" spans="1:31" ht="26.1" customHeight="1" x14ac:dyDescent="0.15">
      <c r="A43" s="17">
        <v>2</v>
      </c>
      <c r="B43" s="577" t="str">
        <f t="shared" ref="B43:B57" si="0">IF(B12="","",B12)</f>
        <v/>
      </c>
      <c r="C43" s="578"/>
      <c r="D43" s="578"/>
      <c r="E43" s="579"/>
      <c r="F43" s="580" t="str">
        <f t="shared" ref="F43:F57" si="1">IF(F12="","",F12)</f>
        <v/>
      </c>
      <c r="G43" s="581"/>
      <c r="H43" s="83" t="str">
        <f t="shared" ref="H43:I57" si="2">IF(H12="","",H12)</f>
        <v/>
      </c>
      <c r="I43" s="582" t="str">
        <f t="shared" si="2"/>
        <v/>
      </c>
      <c r="J43" s="583"/>
      <c r="K43" s="584" t="str">
        <f t="shared" ref="K43:K57" si="3">IF(K12="","",K12)</f>
        <v/>
      </c>
      <c r="L43" s="585"/>
      <c r="M43" s="586"/>
      <c r="N43" s="587" t="str">
        <f t="shared" ref="N43:N57" si="4">IF(N12="","",N12)</f>
        <v/>
      </c>
      <c r="O43" s="587"/>
      <c r="P43" s="587"/>
      <c r="Q43" s="588"/>
    </row>
    <row r="44" spans="1:31" ht="26.1" customHeight="1" x14ac:dyDescent="0.15">
      <c r="A44" s="18">
        <v>3</v>
      </c>
      <c r="B44" s="577" t="str">
        <f t="shared" si="0"/>
        <v/>
      </c>
      <c r="C44" s="578"/>
      <c r="D44" s="578"/>
      <c r="E44" s="579"/>
      <c r="F44" s="580" t="str">
        <f t="shared" si="1"/>
        <v/>
      </c>
      <c r="G44" s="581"/>
      <c r="H44" s="83" t="str">
        <f t="shared" si="2"/>
        <v/>
      </c>
      <c r="I44" s="582" t="str">
        <f t="shared" si="2"/>
        <v/>
      </c>
      <c r="J44" s="583"/>
      <c r="K44" s="584" t="str">
        <f t="shared" si="3"/>
        <v/>
      </c>
      <c r="L44" s="585"/>
      <c r="M44" s="586"/>
      <c r="N44" s="587" t="str">
        <f t="shared" si="4"/>
        <v/>
      </c>
      <c r="O44" s="587"/>
      <c r="P44" s="587"/>
      <c r="Q44" s="588"/>
    </row>
    <row r="45" spans="1:31" ht="26.1" customHeight="1" x14ac:dyDescent="0.15">
      <c r="A45" s="17">
        <v>4</v>
      </c>
      <c r="B45" s="577" t="str">
        <f t="shared" si="0"/>
        <v/>
      </c>
      <c r="C45" s="578"/>
      <c r="D45" s="578"/>
      <c r="E45" s="579"/>
      <c r="F45" s="580" t="str">
        <f t="shared" si="1"/>
        <v/>
      </c>
      <c r="G45" s="581"/>
      <c r="H45" s="83" t="str">
        <f t="shared" si="2"/>
        <v/>
      </c>
      <c r="I45" s="582" t="str">
        <f t="shared" si="2"/>
        <v/>
      </c>
      <c r="J45" s="583"/>
      <c r="K45" s="584" t="str">
        <f t="shared" si="3"/>
        <v/>
      </c>
      <c r="L45" s="585"/>
      <c r="M45" s="586"/>
      <c r="N45" s="587" t="str">
        <f t="shared" si="4"/>
        <v/>
      </c>
      <c r="O45" s="587"/>
      <c r="P45" s="587"/>
      <c r="Q45" s="588"/>
    </row>
    <row r="46" spans="1:31" ht="26.1" customHeight="1" x14ac:dyDescent="0.15">
      <c r="A46" s="17">
        <v>5</v>
      </c>
      <c r="B46" s="577" t="str">
        <f t="shared" si="0"/>
        <v/>
      </c>
      <c r="C46" s="578"/>
      <c r="D46" s="578"/>
      <c r="E46" s="579"/>
      <c r="F46" s="580" t="str">
        <f t="shared" si="1"/>
        <v/>
      </c>
      <c r="G46" s="581"/>
      <c r="H46" s="83" t="str">
        <f t="shared" si="2"/>
        <v/>
      </c>
      <c r="I46" s="582" t="str">
        <f t="shared" si="2"/>
        <v/>
      </c>
      <c r="J46" s="583"/>
      <c r="K46" s="584" t="str">
        <f t="shared" si="3"/>
        <v/>
      </c>
      <c r="L46" s="585"/>
      <c r="M46" s="586"/>
      <c r="N46" s="587" t="str">
        <f t="shared" si="4"/>
        <v/>
      </c>
      <c r="O46" s="587"/>
      <c r="P46" s="587"/>
      <c r="Q46" s="588"/>
    </row>
    <row r="47" spans="1:31" ht="26.1" customHeight="1" x14ac:dyDescent="0.15">
      <c r="A47" s="17">
        <v>6</v>
      </c>
      <c r="B47" s="577" t="str">
        <f t="shared" si="0"/>
        <v/>
      </c>
      <c r="C47" s="578"/>
      <c r="D47" s="578"/>
      <c r="E47" s="579"/>
      <c r="F47" s="580" t="str">
        <f t="shared" si="1"/>
        <v/>
      </c>
      <c r="G47" s="581"/>
      <c r="H47" s="83" t="str">
        <f t="shared" si="2"/>
        <v/>
      </c>
      <c r="I47" s="582" t="str">
        <f t="shared" si="2"/>
        <v/>
      </c>
      <c r="J47" s="583"/>
      <c r="K47" s="584" t="str">
        <f t="shared" si="3"/>
        <v/>
      </c>
      <c r="L47" s="585"/>
      <c r="M47" s="586"/>
      <c r="N47" s="587" t="str">
        <f t="shared" si="4"/>
        <v/>
      </c>
      <c r="O47" s="587"/>
      <c r="P47" s="587"/>
      <c r="Q47" s="588"/>
    </row>
    <row r="48" spans="1:31" ht="26.1" customHeight="1" x14ac:dyDescent="0.15">
      <c r="A48" s="17">
        <v>7</v>
      </c>
      <c r="B48" s="577" t="str">
        <f t="shared" si="0"/>
        <v/>
      </c>
      <c r="C48" s="578"/>
      <c r="D48" s="578"/>
      <c r="E48" s="579"/>
      <c r="F48" s="580" t="str">
        <f t="shared" si="1"/>
        <v/>
      </c>
      <c r="G48" s="581"/>
      <c r="H48" s="83" t="str">
        <f t="shared" si="2"/>
        <v/>
      </c>
      <c r="I48" s="582" t="str">
        <f t="shared" si="2"/>
        <v/>
      </c>
      <c r="J48" s="583"/>
      <c r="K48" s="584" t="str">
        <f t="shared" si="3"/>
        <v/>
      </c>
      <c r="L48" s="585"/>
      <c r="M48" s="586"/>
      <c r="N48" s="587" t="str">
        <f t="shared" si="4"/>
        <v/>
      </c>
      <c r="O48" s="587"/>
      <c r="P48" s="587"/>
      <c r="Q48" s="588"/>
    </row>
    <row r="49" spans="1:17" ht="26.1" customHeight="1" x14ac:dyDescent="0.15">
      <c r="A49" s="17">
        <v>8</v>
      </c>
      <c r="B49" s="577" t="str">
        <f t="shared" si="0"/>
        <v/>
      </c>
      <c r="C49" s="578"/>
      <c r="D49" s="578"/>
      <c r="E49" s="579"/>
      <c r="F49" s="580" t="str">
        <f t="shared" si="1"/>
        <v/>
      </c>
      <c r="G49" s="581"/>
      <c r="H49" s="83" t="str">
        <f t="shared" si="2"/>
        <v/>
      </c>
      <c r="I49" s="582" t="str">
        <f t="shared" si="2"/>
        <v/>
      </c>
      <c r="J49" s="583"/>
      <c r="K49" s="584" t="str">
        <f t="shared" si="3"/>
        <v/>
      </c>
      <c r="L49" s="585"/>
      <c r="M49" s="586"/>
      <c r="N49" s="587" t="str">
        <f t="shared" si="4"/>
        <v/>
      </c>
      <c r="O49" s="587"/>
      <c r="P49" s="587"/>
      <c r="Q49" s="588"/>
    </row>
    <row r="50" spans="1:17" ht="26.1" customHeight="1" x14ac:dyDescent="0.15">
      <c r="A50" s="17">
        <v>9</v>
      </c>
      <c r="B50" s="577" t="str">
        <f t="shared" si="0"/>
        <v/>
      </c>
      <c r="C50" s="578"/>
      <c r="D50" s="578"/>
      <c r="E50" s="579"/>
      <c r="F50" s="580" t="str">
        <f t="shared" si="1"/>
        <v/>
      </c>
      <c r="G50" s="581"/>
      <c r="H50" s="83" t="str">
        <f t="shared" si="2"/>
        <v/>
      </c>
      <c r="I50" s="582" t="str">
        <f t="shared" si="2"/>
        <v/>
      </c>
      <c r="J50" s="583"/>
      <c r="K50" s="584" t="str">
        <f t="shared" si="3"/>
        <v/>
      </c>
      <c r="L50" s="585"/>
      <c r="M50" s="586"/>
      <c r="N50" s="587" t="str">
        <f t="shared" si="4"/>
        <v/>
      </c>
      <c r="O50" s="587"/>
      <c r="P50" s="587"/>
      <c r="Q50" s="588"/>
    </row>
    <row r="51" spans="1:17" ht="26.1" customHeight="1" x14ac:dyDescent="0.15">
      <c r="A51" s="17">
        <v>10</v>
      </c>
      <c r="B51" s="577" t="str">
        <f t="shared" si="0"/>
        <v/>
      </c>
      <c r="C51" s="578"/>
      <c r="D51" s="578"/>
      <c r="E51" s="579"/>
      <c r="F51" s="580" t="str">
        <f t="shared" si="1"/>
        <v/>
      </c>
      <c r="G51" s="581"/>
      <c r="H51" s="83" t="str">
        <f t="shared" si="2"/>
        <v/>
      </c>
      <c r="I51" s="582" t="str">
        <f t="shared" si="2"/>
        <v/>
      </c>
      <c r="J51" s="583"/>
      <c r="K51" s="584" t="str">
        <f t="shared" si="3"/>
        <v/>
      </c>
      <c r="L51" s="585"/>
      <c r="M51" s="586"/>
      <c r="N51" s="587" t="str">
        <f t="shared" si="4"/>
        <v/>
      </c>
      <c r="O51" s="587"/>
      <c r="P51" s="587"/>
      <c r="Q51" s="588"/>
    </row>
    <row r="52" spans="1:17" ht="26.1" customHeight="1" x14ac:dyDescent="0.15">
      <c r="A52" s="17">
        <v>11</v>
      </c>
      <c r="B52" s="577" t="str">
        <f t="shared" si="0"/>
        <v/>
      </c>
      <c r="C52" s="578"/>
      <c r="D52" s="578"/>
      <c r="E52" s="579"/>
      <c r="F52" s="580" t="str">
        <f t="shared" si="1"/>
        <v/>
      </c>
      <c r="G52" s="581"/>
      <c r="H52" s="83" t="str">
        <f t="shared" si="2"/>
        <v/>
      </c>
      <c r="I52" s="582" t="str">
        <f t="shared" si="2"/>
        <v/>
      </c>
      <c r="J52" s="583"/>
      <c r="K52" s="584" t="str">
        <f t="shared" si="3"/>
        <v/>
      </c>
      <c r="L52" s="585"/>
      <c r="M52" s="586"/>
      <c r="N52" s="587" t="str">
        <f t="shared" si="4"/>
        <v/>
      </c>
      <c r="O52" s="587"/>
      <c r="P52" s="587"/>
      <c r="Q52" s="588"/>
    </row>
    <row r="53" spans="1:17" ht="26.1" customHeight="1" x14ac:dyDescent="0.15">
      <c r="A53" s="17">
        <v>12</v>
      </c>
      <c r="B53" s="577" t="str">
        <f t="shared" si="0"/>
        <v/>
      </c>
      <c r="C53" s="578"/>
      <c r="D53" s="578"/>
      <c r="E53" s="579"/>
      <c r="F53" s="580" t="str">
        <f t="shared" si="1"/>
        <v/>
      </c>
      <c r="G53" s="581"/>
      <c r="H53" s="83" t="str">
        <f t="shared" si="2"/>
        <v/>
      </c>
      <c r="I53" s="582" t="str">
        <f t="shared" si="2"/>
        <v/>
      </c>
      <c r="J53" s="583"/>
      <c r="K53" s="584" t="str">
        <f t="shared" si="3"/>
        <v/>
      </c>
      <c r="L53" s="585"/>
      <c r="M53" s="586"/>
      <c r="N53" s="587" t="str">
        <f t="shared" si="4"/>
        <v/>
      </c>
      <c r="O53" s="587"/>
      <c r="P53" s="587"/>
      <c r="Q53" s="588"/>
    </row>
    <row r="54" spans="1:17" ht="26.1" customHeight="1" x14ac:dyDescent="0.15">
      <c r="A54" s="17">
        <v>13</v>
      </c>
      <c r="B54" s="577" t="str">
        <f t="shared" si="0"/>
        <v/>
      </c>
      <c r="C54" s="578"/>
      <c r="D54" s="578"/>
      <c r="E54" s="579"/>
      <c r="F54" s="580" t="str">
        <f t="shared" si="1"/>
        <v/>
      </c>
      <c r="G54" s="581"/>
      <c r="H54" s="83" t="str">
        <f t="shared" si="2"/>
        <v/>
      </c>
      <c r="I54" s="582" t="str">
        <f t="shared" si="2"/>
        <v/>
      </c>
      <c r="J54" s="583"/>
      <c r="K54" s="584" t="str">
        <f t="shared" si="3"/>
        <v/>
      </c>
      <c r="L54" s="585"/>
      <c r="M54" s="586"/>
      <c r="N54" s="587" t="str">
        <f t="shared" si="4"/>
        <v/>
      </c>
      <c r="O54" s="587"/>
      <c r="P54" s="587"/>
      <c r="Q54" s="588"/>
    </row>
    <row r="55" spans="1:17" ht="26.1" customHeight="1" x14ac:dyDescent="0.15">
      <c r="A55" s="17">
        <v>14</v>
      </c>
      <c r="B55" s="577" t="str">
        <f t="shared" si="0"/>
        <v/>
      </c>
      <c r="C55" s="578"/>
      <c r="D55" s="578"/>
      <c r="E55" s="579"/>
      <c r="F55" s="580" t="str">
        <f t="shared" si="1"/>
        <v/>
      </c>
      <c r="G55" s="581"/>
      <c r="H55" s="83" t="str">
        <f t="shared" si="2"/>
        <v/>
      </c>
      <c r="I55" s="582" t="str">
        <f t="shared" si="2"/>
        <v/>
      </c>
      <c r="J55" s="583"/>
      <c r="K55" s="584" t="str">
        <f t="shared" si="3"/>
        <v/>
      </c>
      <c r="L55" s="585"/>
      <c r="M55" s="586"/>
      <c r="N55" s="587" t="str">
        <f t="shared" si="4"/>
        <v/>
      </c>
      <c r="O55" s="587"/>
      <c r="P55" s="587"/>
      <c r="Q55" s="588"/>
    </row>
    <row r="56" spans="1:17" ht="26.1" customHeight="1" x14ac:dyDescent="0.15">
      <c r="A56" s="17">
        <v>15</v>
      </c>
      <c r="B56" s="577" t="str">
        <f t="shared" si="0"/>
        <v/>
      </c>
      <c r="C56" s="578"/>
      <c r="D56" s="578"/>
      <c r="E56" s="579"/>
      <c r="F56" s="580" t="str">
        <f t="shared" si="1"/>
        <v/>
      </c>
      <c r="G56" s="581"/>
      <c r="H56" s="83" t="str">
        <f t="shared" si="2"/>
        <v/>
      </c>
      <c r="I56" s="582" t="str">
        <f t="shared" si="2"/>
        <v/>
      </c>
      <c r="J56" s="583"/>
      <c r="K56" s="584" t="str">
        <f t="shared" si="3"/>
        <v/>
      </c>
      <c r="L56" s="585"/>
      <c r="M56" s="586"/>
      <c r="N56" s="587" t="str">
        <f t="shared" si="4"/>
        <v/>
      </c>
      <c r="O56" s="587"/>
      <c r="P56" s="587"/>
      <c r="Q56" s="588"/>
    </row>
    <row r="57" spans="1:17" ht="26.1" customHeight="1" x14ac:dyDescent="0.15">
      <c r="A57" s="17">
        <v>16</v>
      </c>
      <c r="B57" s="577" t="str">
        <f t="shared" si="0"/>
        <v/>
      </c>
      <c r="C57" s="578"/>
      <c r="D57" s="578"/>
      <c r="E57" s="579"/>
      <c r="F57" s="580" t="str">
        <f t="shared" si="1"/>
        <v/>
      </c>
      <c r="G57" s="581"/>
      <c r="H57" s="83" t="str">
        <f t="shared" si="2"/>
        <v/>
      </c>
      <c r="I57" s="582" t="str">
        <f t="shared" si="2"/>
        <v/>
      </c>
      <c r="J57" s="583"/>
      <c r="K57" s="584" t="str">
        <f t="shared" si="3"/>
        <v/>
      </c>
      <c r="L57" s="585"/>
      <c r="M57" s="586"/>
      <c r="N57" s="587" t="str">
        <f t="shared" si="4"/>
        <v/>
      </c>
      <c r="O57" s="587"/>
      <c r="P57" s="587"/>
      <c r="Q57" s="588"/>
    </row>
    <row r="58" spans="1:17" ht="26.1" customHeight="1" thickBot="1" x14ac:dyDescent="0.2">
      <c r="A58" s="19">
        <v>17</v>
      </c>
      <c r="B58" s="589" t="str">
        <f>IF(B27="","",B27)</f>
        <v/>
      </c>
      <c r="C58" s="590"/>
      <c r="D58" s="590"/>
      <c r="E58" s="591"/>
      <c r="F58" s="592" t="str">
        <f>IF(F27="","",F27)</f>
        <v/>
      </c>
      <c r="G58" s="593"/>
      <c r="H58" s="84" t="str">
        <f>IF(H27="","",H27)</f>
        <v/>
      </c>
      <c r="I58" s="594" t="str">
        <f>IF(I27="","",I27)</f>
        <v/>
      </c>
      <c r="J58" s="595"/>
      <c r="K58" s="596" t="str">
        <f>IF(K27="","",K27)</f>
        <v/>
      </c>
      <c r="L58" s="597"/>
      <c r="M58" s="598"/>
      <c r="N58" s="599" t="str">
        <f>IF(N27="","",N27)</f>
        <v/>
      </c>
      <c r="O58" s="600"/>
      <c r="P58" s="600"/>
      <c r="Q58" s="601"/>
    </row>
    <row r="59" spans="1:17" ht="26.1" customHeight="1" thickBot="1" x14ac:dyDescent="0.2">
      <c r="A59" s="560" t="s">
        <v>60</v>
      </c>
      <c r="B59" s="560"/>
      <c r="C59" s="560"/>
      <c r="D59" s="560"/>
      <c r="E59" s="560"/>
      <c r="F59" s="560"/>
      <c r="G59" s="560"/>
      <c r="H59" s="560"/>
      <c r="I59" s="561" t="s">
        <v>61</v>
      </c>
      <c r="J59" s="562"/>
      <c r="K59" s="563">
        <f>SUM(K42:M58)</f>
        <v>0</v>
      </c>
      <c r="L59" s="564"/>
      <c r="M59" s="565"/>
      <c r="N59" s="566"/>
      <c r="O59" s="567"/>
      <c r="P59" s="567"/>
      <c r="Q59" s="568"/>
    </row>
    <row r="60" spans="1:17" ht="26.1" customHeight="1" x14ac:dyDescent="0.15">
      <c r="A60" s="788" t="s">
        <v>147</v>
      </c>
      <c r="B60" s="789"/>
      <c r="C60" s="789"/>
      <c r="D60" s="789"/>
      <c r="E60" s="789"/>
      <c r="F60" s="789"/>
      <c r="G60" s="789"/>
      <c r="H60" s="789"/>
      <c r="I60" s="570"/>
      <c r="J60" s="570"/>
      <c r="K60" s="82"/>
      <c r="L60" s="82"/>
      <c r="M60" s="82"/>
      <c r="N60" s="571"/>
      <c r="O60" s="571"/>
      <c r="P60" s="571"/>
      <c r="Q60" s="571"/>
    </row>
    <row r="61" spans="1:17" ht="26.1" customHeight="1" x14ac:dyDescent="0.15">
      <c r="A61" s="560" t="s">
        <v>62</v>
      </c>
      <c r="B61" s="560"/>
      <c r="C61" s="560"/>
      <c r="D61" s="560"/>
      <c r="E61" s="560"/>
      <c r="F61" s="560"/>
      <c r="G61" s="560"/>
      <c r="H61" s="560"/>
      <c r="I61" s="85"/>
      <c r="J61" s="85"/>
      <c r="K61" s="87"/>
      <c r="L61" s="87"/>
      <c r="M61" s="87"/>
    </row>
    <row r="62" spans="1:17" ht="26.1" customHeight="1" x14ac:dyDescent="0.15">
      <c r="A62" s="557" t="s">
        <v>63</v>
      </c>
      <c r="B62" s="557"/>
      <c r="C62" s="557"/>
      <c r="D62" s="557"/>
      <c r="E62" s="557"/>
      <c r="F62" s="557"/>
      <c r="G62" s="557"/>
      <c r="H62" s="557"/>
      <c r="I62" s="34"/>
      <c r="J62" s="20"/>
    </row>
    <row r="63" spans="1:17" ht="18.75" customHeight="1" x14ac:dyDescent="0.15">
      <c r="A63" s="560"/>
      <c r="B63" s="560"/>
      <c r="C63" s="560"/>
      <c r="D63" s="560"/>
      <c r="E63" s="560"/>
      <c r="F63" s="560"/>
      <c r="G63" s="560"/>
      <c r="H63" s="20"/>
      <c r="I63" s="657"/>
      <c r="J63" s="657"/>
    </row>
    <row r="64" spans="1:17" ht="20.25" customHeight="1" x14ac:dyDescent="0.15">
      <c r="A64" s="560"/>
      <c r="B64" s="560"/>
      <c r="C64" s="560"/>
      <c r="D64" s="560"/>
      <c r="E64" s="560"/>
      <c r="F64" s="560"/>
      <c r="G64" s="560"/>
      <c r="I64" s="655"/>
      <c r="J64" s="655"/>
      <c r="N64" s="21"/>
    </row>
    <row r="65" spans="1:17" ht="20.25" customHeight="1" x14ac:dyDescent="0.15">
      <c r="A65" s="34"/>
      <c r="B65" s="34"/>
      <c r="C65" s="34"/>
      <c r="D65" s="34"/>
      <c r="E65" s="34"/>
      <c r="F65" s="34"/>
      <c r="G65" s="34"/>
      <c r="I65" s="655"/>
      <c r="J65" s="655"/>
      <c r="Q65" s="22"/>
    </row>
    <row r="66" spans="1:17" ht="20.25" customHeight="1" x14ac:dyDescent="0.15">
      <c r="A66" s="34"/>
      <c r="B66" s="34"/>
      <c r="C66" s="34"/>
      <c r="D66" s="34"/>
      <c r="E66" s="34"/>
      <c r="F66" s="34"/>
      <c r="G66" s="34"/>
      <c r="I66" s="655"/>
      <c r="J66" s="655"/>
    </row>
    <row r="67" spans="1:17" ht="20.25" customHeight="1" x14ac:dyDescent="0.15">
      <c r="I67" s="655"/>
      <c r="J67" s="655"/>
    </row>
    <row r="68" spans="1:17" ht="20.25" customHeight="1" x14ac:dyDescent="0.15">
      <c r="I68" s="655"/>
      <c r="J68" s="655"/>
    </row>
    <row r="69" spans="1:17" ht="20.25" customHeight="1" x14ac:dyDescent="0.15">
      <c r="I69" s="655"/>
      <c r="J69" s="655"/>
    </row>
    <row r="70" spans="1:17" ht="26.25" customHeight="1" x14ac:dyDescent="0.15">
      <c r="I70" s="656"/>
      <c r="J70" s="656"/>
    </row>
    <row r="71" spans="1:17" ht="20.25" customHeight="1" x14ac:dyDescent="0.15"/>
  </sheetData>
  <sheetProtection algorithmName="SHA-512" hashValue="QXQrGtGHcqRkx842Fbx3rhjUzHalpxnQkZFjTRMVA0HCfPD0va7mmWB0WaJwqrqljCSVPDpXsd1+7jwwppPkBQ==" saltValue="8feuVShNmMudLlyH/ByZzw==" spinCount="100000" sheet="1" objects="1" scenarios="1"/>
  <mergeCells count="230">
    <mergeCell ref="A2:Q2"/>
    <mergeCell ref="N3:Q3"/>
    <mergeCell ref="A4:B4"/>
    <mergeCell ref="C4:H4"/>
    <mergeCell ref="I4:K4"/>
    <mergeCell ref="L4:M4"/>
    <mergeCell ref="A6:B7"/>
    <mergeCell ref="C6:H7"/>
    <mergeCell ref="N6:N8"/>
    <mergeCell ref="O6:O8"/>
    <mergeCell ref="Q6:Q8"/>
    <mergeCell ref="B10:E10"/>
    <mergeCell ref="F10:G10"/>
    <mergeCell ref="I10:J10"/>
    <mergeCell ref="K10:M10"/>
    <mergeCell ref="N10:Q10"/>
    <mergeCell ref="B11:E11"/>
    <mergeCell ref="F11:G11"/>
    <mergeCell ref="I11:J11"/>
    <mergeCell ref="K11:M11"/>
    <mergeCell ref="N11:Q11"/>
    <mergeCell ref="B12:E12"/>
    <mergeCell ref="F12:G12"/>
    <mergeCell ref="I12:J12"/>
    <mergeCell ref="K12:M12"/>
    <mergeCell ref="N12:Q12"/>
    <mergeCell ref="B13:E13"/>
    <mergeCell ref="F13:G13"/>
    <mergeCell ref="I13:J13"/>
    <mergeCell ref="K13:M13"/>
    <mergeCell ref="N13:Q13"/>
    <mergeCell ref="B14:E14"/>
    <mergeCell ref="F14:G14"/>
    <mergeCell ref="I14:J14"/>
    <mergeCell ref="K14:M14"/>
    <mergeCell ref="N14:Q14"/>
    <mergeCell ref="B15:E15"/>
    <mergeCell ref="F15:G15"/>
    <mergeCell ref="I15:J15"/>
    <mergeCell ref="K15:M15"/>
    <mergeCell ref="N15:Q15"/>
    <mergeCell ref="B16:E16"/>
    <mergeCell ref="F16:G16"/>
    <mergeCell ref="I16:J16"/>
    <mergeCell ref="K16:M16"/>
    <mergeCell ref="N16:Q16"/>
    <mergeCell ref="B17:E17"/>
    <mergeCell ref="F17:G17"/>
    <mergeCell ref="I17:J17"/>
    <mergeCell ref="K17:M17"/>
    <mergeCell ref="N17:Q17"/>
    <mergeCell ref="B18:E18"/>
    <mergeCell ref="F18:G18"/>
    <mergeCell ref="I18:J18"/>
    <mergeCell ref="K18:M18"/>
    <mergeCell ref="N18:Q18"/>
    <mergeCell ref="B19:E19"/>
    <mergeCell ref="F19:G19"/>
    <mergeCell ref="I19:J19"/>
    <mergeCell ref="K19:M19"/>
    <mergeCell ref="N19:Q19"/>
    <mergeCell ref="B20:E20"/>
    <mergeCell ref="F20:G20"/>
    <mergeCell ref="I20:J20"/>
    <mergeCell ref="K20:M20"/>
    <mergeCell ref="N20:Q20"/>
    <mergeCell ref="B21:E21"/>
    <mergeCell ref="F21:G21"/>
    <mergeCell ref="I21:J21"/>
    <mergeCell ref="K21:M21"/>
    <mergeCell ref="N21:Q21"/>
    <mergeCell ref="B22:E22"/>
    <mergeCell ref="F22:G22"/>
    <mergeCell ref="I22:J22"/>
    <mergeCell ref="K22:M22"/>
    <mergeCell ref="N22:Q22"/>
    <mergeCell ref="B23:E23"/>
    <mergeCell ref="F23:G23"/>
    <mergeCell ref="I23:J23"/>
    <mergeCell ref="K23:M23"/>
    <mergeCell ref="N23:Q23"/>
    <mergeCell ref="B24:E24"/>
    <mergeCell ref="F24:G24"/>
    <mergeCell ref="I24:J24"/>
    <mergeCell ref="K24:M24"/>
    <mergeCell ref="N24:Q24"/>
    <mergeCell ref="B25:E25"/>
    <mergeCell ref="F25:G25"/>
    <mergeCell ref="I25:J25"/>
    <mergeCell ref="K25:M25"/>
    <mergeCell ref="N25:Q25"/>
    <mergeCell ref="B26:E26"/>
    <mergeCell ref="F26:G26"/>
    <mergeCell ref="I26:J26"/>
    <mergeCell ref="K26:M26"/>
    <mergeCell ref="N26:Q26"/>
    <mergeCell ref="A29:H29"/>
    <mergeCell ref="I29:J29"/>
    <mergeCell ref="N29:Q29"/>
    <mergeCell ref="A30:H30"/>
    <mergeCell ref="A31:H31"/>
    <mergeCell ref="A33:Q33"/>
    <mergeCell ref="B27:E27"/>
    <mergeCell ref="F27:G27"/>
    <mergeCell ref="I27:J27"/>
    <mergeCell ref="K27:M27"/>
    <mergeCell ref="N27:Q27"/>
    <mergeCell ref="A28:H28"/>
    <mergeCell ref="I28:J28"/>
    <mergeCell ref="K28:M28"/>
    <mergeCell ref="N28:Q28"/>
    <mergeCell ref="N34:Q34"/>
    <mergeCell ref="A35:B35"/>
    <mergeCell ref="C35:H35"/>
    <mergeCell ref="I35:K35"/>
    <mergeCell ref="L35:M35"/>
    <mergeCell ref="A37:B38"/>
    <mergeCell ref="C37:H38"/>
    <mergeCell ref="N37:N39"/>
    <mergeCell ref="O37:O39"/>
    <mergeCell ref="Q37:Q39"/>
    <mergeCell ref="B41:E41"/>
    <mergeCell ref="F41:G41"/>
    <mergeCell ref="I41:J41"/>
    <mergeCell ref="K41:M41"/>
    <mergeCell ref="N41:Q41"/>
    <mergeCell ref="B42:E42"/>
    <mergeCell ref="F42:G42"/>
    <mergeCell ref="I42:J42"/>
    <mergeCell ref="K42:M42"/>
    <mergeCell ref="N42:Q42"/>
    <mergeCell ref="B43:E43"/>
    <mergeCell ref="F43:G43"/>
    <mergeCell ref="I43:J43"/>
    <mergeCell ref="K43:M43"/>
    <mergeCell ref="N43:Q43"/>
    <mergeCell ref="B44:E44"/>
    <mergeCell ref="F44:G44"/>
    <mergeCell ref="I44:J44"/>
    <mergeCell ref="K44:M44"/>
    <mergeCell ref="N44:Q44"/>
    <mergeCell ref="B45:E45"/>
    <mergeCell ref="F45:G45"/>
    <mergeCell ref="I45:J45"/>
    <mergeCell ref="K45:M45"/>
    <mergeCell ref="N45:Q45"/>
    <mergeCell ref="B46:E46"/>
    <mergeCell ref="F46:G46"/>
    <mergeCell ref="I46:J46"/>
    <mergeCell ref="K46:M46"/>
    <mergeCell ref="N46:Q46"/>
    <mergeCell ref="B47:E47"/>
    <mergeCell ref="F47:G47"/>
    <mergeCell ref="I47:J47"/>
    <mergeCell ref="K47:M47"/>
    <mergeCell ref="N47:Q47"/>
    <mergeCell ref="B48:E48"/>
    <mergeCell ref="F48:G48"/>
    <mergeCell ref="I48:J48"/>
    <mergeCell ref="K48:M48"/>
    <mergeCell ref="N48:Q48"/>
    <mergeCell ref="B49:E49"/>
    <mergeCell ref="F49:G49"/>
    <mergeCell ref="I49:J49"/>
    <mergeCell ref="K49:M49"/>
    <mergeCell ref="N49:Q49"/>
    <mergeCell ref="B50:E50"/>
    <mergeCell ref="F50:G50"/>
    <mergeCell ref="I50:J50"/>
    <mergeCell ref="K50:M50"/>
    <mergeCell ref="N50:Q50"/>
    <mergeCell ref="B51:E51"/>
    <mergeCell ref="F51:G51"/>
    <mergeCell ref="I51:J51"/>
    <mergeCell ref="K51:M51"/>
    <mergeCell ref="N51:Q51"/>
    <mergeCell ref="B52:E52"/>
    <mergeCell ref="F52:G52"/>
    <mergeCell ref="I52:J52"/>
    <mergeCell ref="K52:M52"/>
    <mergeCell ref="N52:Q52"/>
    <mergeCell ref="B53:E53"/>
    <mergeCell ref="F53:G53"/>
    <mergeCell ref="I53:J53"/>
    <mergeCell ref="K53:M53"/>
    <mergeCell ref="N53:Q53"/>
    <mergeCell ref="B54:E54"/>
    <mergeCell ref="F54:G54"/>
    <mergeCell ref="I54:J54"/>
    <mergeCell ref="K54:M54"/>
    <mergeCell ref="N54:Q54"/>
    <mergeCell ref="B55:E55"/>
    <mergeCell ref="F55:G55"/>
    <mergeCell ref="I55:J55"/>
    <mergeCell ref="K55:M55"/>
    <mergeCell ref="N55:Q55"/>
    <mergeCell ref="B56:E56"/>
    <mergeCell ref="F56:G56"/>
    <mergeCell ref="I56:J56"/>
    <mergeCell ref="K56:M56"/>
    <mergeCell ref="N56:Q56"/>
    <mergeCell ref="A59:H59"/>
    <mergeCell ref="I59:J59"/>
    <mergeCell ref="K59:M59"/>
    <mergeCell ref="N59:Q59"/>
    <mergeCell ref="A60:H60"/>
    <mergeCell ref="I60:J60"/>
    <mergeCell ref="N60:Q60"/>
    <mergeCell ref="B57:E57"/>
    <mergeCell ref="F57:G57"/>
    <mergeCell ref="I57:J57"/>
    <mergeCell ref="K57:M57"/>
    <mergeCell ref="N57:Q57"/>
    <mergeCell ref="B58:E58"/>
    <mergeCell ref="F58:G58"/>
    <mergeCell ref="I58:J58"/>
    <mergeCell ref="K58:M58"/>
    <mergeCell ref="N58:Q58"/>
    <mergeCell ref="I65:J65"/>
    <mergeCell ref="I66:J66"/>
    <mergeCell ref="I67:J67"/>
    <mergeCell ref="I68:J68"/>
    <mergeCell ref="I69:J69"/>
    <mergeCell ref="I70:J70"/>
    <mergeCell ref="A61:H61"/>
    <mergeCell ref="A62:H62"/>
    <mergeCell ref="A63:G63"/>
    <mergeCell ref="I63:J63"/>
    <mergeCell ref="A64:G64"/>
    <mergeCell ref="I64:J64"/>
  </mergeCells>
  <phoneticPr fontId="3"/>
  <dataValidations count="3">
    <dataValidation errorStyle="information" allowBlank="1" showInputMessage="1" sqref="N42:Q58" xr:uid="{00000000-0002-0000-0A00-000000000000}"/>
    <dataValidation type="list" errorStyle="information" allowBlank="1" showInputMessage="1" sqref="H11:H27" xr:uid="{00000000-0002-0000-0A00-000001000000}">
      <formula1>$AE$2:$AE$8</formula1>
    </dataValidation>
    <dataValidation type="list" errorStyle="information" allowBlank="1" showInputMessage="1" sqref="N11:Q27" xr:uid="{00000000-0002-0000-0A00-000002000000}">
      <formula1>$W$4</formula1>
    </dataValidation>
  </dataValidations>
  <printOptions horizontalCentered="1" verticalCentered="1"/>
  <pageMargins left="0.19685039370078741" right="0.19685039370078741" top="0" bottom="0" header="0" footer="0"/>
  <pageSetup paperSize="9" scale="85"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請求書（契約無）</vt:lpstr>
      <vt:lpstr>請求明細(契約無）</vt:lpstr>
      <vt:lpstr>精算書</vt:lpstr>
      <vt:lpstr>請求書（契約無） (記入例)</vt:lpstr>
      <vt:lpstr>請求明細(契約無） (記入例)</vt:lpstr>
      <vt:lpstr>精算書（記入例）</vt:lpstr>
      <vt:lpstr>P2.請求明細</vt:lpstr>
      <vt:lpstr>P3.請求明細</vt:lpstr>
      <vt:lpstr>P4.請求明細</vt:lpstr>
      <vt:lpstr>P5.請求明細</vt:lpstr>
      <vt:lpstr>P2.請求明細!Print_Area</vt:lpstr>
      <vt:lpstr>P3.請求明細!Print_Area</vt:lpstr>
      <vt:lpstr>P4.請求明細!Print_Area</vt:lpstr>
      <vt:lpstr>P5.請求明細!Print_Area</vt:lpstr>
      <vt:lpstr>精算書!Print_Area</vt:lpstr>
      <vt:lpstr>'精算書（記入例）'!Print_Area</vt:lpstr>
      <vt:lpstr>'請求書（契約無）'!Print_Area</vt:lpstr>
      <vt:lpstr>'請求書（契約無） (記入例)'!Print_Area</vt:lpstr>
      <vt:lpstr>'請求明細(契約無）'!Print_Area</vt:lpstr>
      <vt:lpstr>'請求明細(契約無） (記入例)'!Print_Area</vt:lpstr>
      <vt:lpstr>精算書!Print_Titles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matsukawa</dc:creator>
  <cp:lastModifiedBy>關 智史</cp:lastModifiedBy>
  <cp:lastPrinted>2023-06-29T00:55:38Z</cp:lastPrinted>
  <dcterms:created xsi:type="dcterms:W3CDTF">2016-03-29T07:00:09Z</dcterms:created>
  <dcterms:modified xsi:type="dcterms:W3CDTF">2023-09-13T05:32:24Z</dcterms:modified>
</cp:coreProperties>
</file>